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05" windowWidth="21195" windowHeight="9975" activeTab="8"/>
  </bookViews>
  <sheets>
    <sheet name="CA04" sheetId="15" r:id="rId1"/>
    <sheet name="Paso 1" sheetId="1" r:id="rId2"/>
    <sheet name="Paso 2" sheetId="16" r:id="rId3"/>
    <sheet name="Paso 3" sheetId="17" r:id="rId4"/>
    <sheet name="Paso 4" sheetId="18" r:id="rId5"/>
    <sheet name="Paso 5" sheetId="20" r:id="rId6"/>
    <sheet name="Paso 6" sheetId="21" r:id="rId7"/>
    <sheet name="Paso 7" sheetId="22" r:id="rId8"/>
    <sheet name="Paso 8" sheetId="23" r:id="rId9"/>
    <sheet name="Tabla 82" sheetId="19" r:id="rId10"/>
  </sheets>
  <definedNames>
    <definedName name="_xlnm._FilterDatabase" localSheetId="1" hidden="1">'Paso 1'!$A$3:$M$3</definedName>
    <definedName name="_xlnm._FilterDatabase" localSheetId="2" hidden="1">'Paso 2'!$A$3:$O$210</definedName>
    <definedName name="_xlnm._FilterDatabase" localSheetId="3" hidden="1">'Paso 3'!$A$3:$J$210</definedName>
    <definedName name="_xlnm._FilterDatabase" localSheetId="4" hidden="1">'Paso 4'!$A$5:$J$150</definedName>
    <definedName name="_xlnm._FilterDatabase" localSheetId="5" hidden="1">'Paso 5'!$A$4:$K$149</definedName>
  </definedNames>
  <calcPr calcId="125725"/>
</workbook>
</file>

<file path=xl/calcChain.xml><?xml version="1.0" encoding="utf-8"?>
<calcChain xmlns="http://schemas.openxmlformats.org/spreadsheetml/2006/main">
  <c r="K10" i="21"/>
  <c r="J10"/>
  <c r="I10"/>
  <c r="H10"/>
  <c r="G10"/>
  <c r="F10"/>
  <c r="O4" i="16" l="1"/>
  <c r="L5" i="22"/>
  <c r="L6"/>
  <c r="L7"/>
  <c r="L8"/>
  <c r="L9"/>
  <c r="L10"/>
  <c r="L11"/>
  <c r="L12"/>
  <c r="L13"/>
  <c r="L14"/>
  <c r="L15"/>
  <c r="L16"/>
  <c r="L17"/>
  <c r="L18"/>
  <c r="L19"/>
  <c r="L20"/>
  <c r="L21"/>
  <c r="L22"/>
  <c r="L23"/>
  <c r="L24"/>
  <c r="L25"/>
  <c r="L26"/>
  <c r="L27"/>
  <c r="L28"/>
  <c r="L29"/>
  <c r="L30"/>
  <c r="L31"/>
  <c r="L32"/>
  <c r="L33"/>
  <c r="L34"/>
  <c r="L35"/>
  <c r="L36"/>
  <c r="L37"/>
  <c r="L38"/>
  <c r="L39"/>
  <c r="L40"/>
  <c r="L41"/>
  <c r="L42"/>
  <c r="L43"/>
  <c r="L44"/>
  <c r="L45"/>
  <c r="L46"/>
  <c r="L47"/>
  <c r="L48"/>
  <c r="L49"/>
  <c r="L50"/>
  <c r="L51"/>
  <c r="L52"/>
  <c r="L53"/>
  <c r="L54"/>
  <c r="L55"/>
  <c r="L56"/>
  <c r="L57"/>
  <c r="L58"/>
  <c r="L59"/>
  <c r="L60"/>
  <c r="L61"/>
  <c r="L62"/>
  <c r="L63"/>
  <c r="L64"/>
  <c r="L65"/>
  <c r="L66"/>
  <c r="L67"/>
  <c r="L68"/>
  <c r="L69"/>
  <c r="L70"/>
  <c r="L71"/>
  <c r="L72"/>
  <c r="L73"/>
  <c r="L74"/>
  <c r="L75"/>
  <c r="L76"/>
  <c r="L77"/>
  <c r="L78"/>
  <c r="L79"/>
  <c r="L80"/>
  <c r="L81"/>
  <c r="L82"/>
  <c r="L83"/>
  <c r="L84"/>
  <c r="L85"/>
  <c r="L86"/>
  <c r="L87"/>
  <c r="L88"/>
  <c r="L89"/>
  <c r="L90"/>
  <c r="L91"/>
  <c r="L92"/>
  <c r="L93"/>
  <c r="L94"/>
  <c r="L95"/>
  <c r="L96"/>
  <c r="L97"/>
  <c r="L98"/>
  <c r="L99"/>
  <c r="L100"/>
  <c r="K5"/>
  <c r="K6"/>
  <c r="K7"/>
  <c r="K8"/>
  <c r="K9"/>
  <c r="K10"/>
  <c r="K11"/>
  <c r="K12"/>
  <c r="K13"/>
  <c r="K14"/>
  <c r="K15"/>
  <c r="K1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79"/>
  <c r="K80"/>
  <c r="K81"/>
  <c r="K82"/>
  <c r="K83"/>
  <c r="K84"/>
  <c r="K85"/>
  <c r="K86"/>
  <c r="K87"/>
  <c r="K88"/>
  <c r="K89"/>
  <c r="K90"/>
  <c r="K91"/>
  <c r="K92"/>
  <c r="K93"/>
  <c r="K94"/>
  <c r="K95"/>
  <c r="K96"/>
  <c r="K97"/>
  <c r="K98"/>
  <c r="K99"/>
  <c r="K100"/>
  <c r="L4"/>
  <c r="K4"/>
  <c r="D31" i="19"/>
  <c r="B32" s="1"/>
  <c r="B31"/>
  <c r="A31"/>
  <c r="A32" s="1"/>
  <c r="A33" s="1"/>
  <c r="A34" s="1"/>
  <c r="A35" s="1"/>
  <c r="A36" s="1"/>
  <c r="A37" s="1"/>
  <c r="A38" s="1"/>
  <c r="A39" s="1"/>
  <c r="A40" s="1"/>
  <c r="A41" s="1"/>
  <c r="A42" s="1"/>
  <c r="O5" i="16"/>
  <c r="O6"/>
  <c r="O7"/>
  <c r="O8"/>
  <c r="O9"/>
  <c r="O10"/>
  <c r="O11"/>
  <c r="O12"/>
  <c r="O13"/>
  <c r="O14"/>
  <c r="O15"/>
  <c r="O16"/>
  <c r="O17"/>
  <c r="O18"/>
  <c r="O19"/>
  <c r="O20"/>
  <c r="O21"/>
  <c r="O22"/>
  <c r="O23"/>
  <c r="O24"/>
  <c r="O25"/>
  <c r="O26"/>
  <c r="O27"/>
  <c r="O28"/>
  <c r="O29"/>
  <c r="O30"/>
  <c r="O31"/>
  <c r="O32"/>
  <c r="O33"/>
  <c r="O34"/>
  <c r="O35"/>
  <c r="O36"/>
  <c r="O37"/>
  <c r="O38"/>
  <c r="O39"/>
  <c r="O40"/>
  <c r="O41"/>
  <c r="O42"/>
  <c r="O43"/>
  <c r="O44"/>
  <c r="O45"/>
  <c r="O46"/>
  <c r="O47"/>
  <c r="O48"/>
  <c r="O49"/>
  <c r="O50"/>
  <c r="O51"/>
  <c r="O52"/>
  <c r="O53"/>
  <c r="O54"/>
  <c r="O55"/>
  <c r="O56"/>
  <c r="O57"/>
  <c r="O58"/>
  <c r="O59"/>
  <c r="O60"/>
  <c r="O61"/>
  <c r="O62"/>
  <c r="O63"/>
  <c r="O64"/>
  <c r="O65"/>
  <c r="O66"/>
  <c r="O67"/>
  <c r="O68"/>
  <c r="O69"/>
  <c r="O70"/>
  <c r="O71"/>
  <c r="O72"/>
  <c r="O73"/>
  <c r="O74"/>
  <c r="O75"/>
  <c r="O76"/>
  <c r="O77"/>
  <c r="O78"/>
  <c r="O79"/>
  <c r="O80"/>
  <c r="O81"/>
  <c r="O82"/>
  <c r="O83"/>
  <c r="O84"/>
  <c r="O85"/>
  <c r="O86"/>
  <c r="O87"/>
  <c r="O88"/>
  <c r="O89"/>
  <c r="O90"/>
  <c r="O91"/>
  <c r="O92"/>
  <c r="O93"/>
  <c r="O94"/>
  <c r="O95"/>
  <c r="O96"/>
  <c r="O97"/>
  <c r="O98"/>
  <c r="O99"/>
  <c r="O100"/>
  <c r="O101"/>
  <c r="O102"/>
  <c r="O103"/>
  <c r="O104"/>
  <c r="O105"/>
  <c r="O106"/>
  <c r="O107"/>
  <c r="O108"/>
  <c r="O109"/>
  <c r="O110"/>
  <c r="O111"/>
  <c r="O112"/>
  <c r="O113"/>
  <c r="O114"/>
  <c r="O115"/>
  <c r="O116"/>
  <c r="O117"/>
  <c r="O118"/>
  <c r="O119"/>
  <c r="O120"/>
  <c r="O121"/>
  <c r="O122"/>
  <c r="O123"/>
  <c r="O124"/>
  <c r="O125"/>
  <c r="O126"/>
  <c r="O127"/>
  <c r="O128"/>
  <c r="O129"/>
  <c r="O130"/>
  <c r="O131"/>
  <c r="O132"/>
  <c r="O133"/>
  <c r="O134"/>
  <c r="O135"/>
  <c r="O136"/>
  <c r="O137"/>
  <c r="O138"/>
  <c r="O139"/>
  <c r="O140"/>
  <c r="O141"/>
  <c r="O142"/>
  <c r="O143"/>
  <c r="O144"/>
  <c r="O145"/>
  <c r="O146"/>
  <c r="O147"/>
  <c r="O148"/>
  <c r="O149"/>
  <c r="O150"/>
  <c r="O151"/>
  <c r="O152"/>
  <c r="O153"/>
  <c r="O154"/>
  <c r="O155"/>
  <c r="O156"/>
  <c r="O157"/>
  <c r="O158"/>
  <c r="O159"/>
  <c r="O160"/>
  <c r="O161"/>
  <c r="O162"/>
  <c r="O163"/>
  <c r="O164"/>
  <c r="O165"/>
  <c r="O166"/>
  <c r="O167"/>
  <c r="O168"/>
  <c r="O169"/>
  <c r="O170"/>
  <c r="O171"/>
  <c r="O172"/>
  <c r="O173"/>
  <c r="O174"/>
  <c r="O175"/>
  <c r="O176"/>
  <c r="O177"/>
  <c r="O178"/>
  <c r="O179"/>
  <c r="O180"/>
  <c r="O181"/>
  <c r="O182"/>
  <c r="O183"/>
  <c r="O184"/>
  <c r="O185"/>
  <c r="O186"/>
  <c r="O187"/>
  <c r="O188"/>
  <c r="O189"/>
  <c r="O190"/>
  <c r="O191"/>
  <c r="O192"/>
  <c r="O193"/>
  <c r="O194"/>
  <c r="O195"/>
  <c r="O196"/>
  <c r="O197"/>
  <c r="O198"/>
  <c r="O199"/>
  <c r="O200"/>
  <c r="O201"/>
  <c r="O202"/>
  <c r="O203"/>
  <c r="O204"/>
  <c r="O205"/>
  <c r="O206"/>
  <c r="O207"/>
  <c r="O208"/>
  <c r="O209"/>
  <c r="O210"/>
  <c r="N5"/>
  <c r="N6"/>
  <c r="N7"/>
  <c r="N8"/>
  <c r="N9"/>
  <c r="N10"/>
  <c r="N11"/>
  <c r="N12"/>
  <c r="N13"/>
  <c r="N14"/>
  <c r="N15"/>
  <c r="N16"/>
  <c r="N17"/>
  <c r="N18"/>
  <c r="N19"/>
  <c r="N20"/>
  <c r="N21"/>
  <c r="N22"/>
  <c r="N23"/>
  <c r="N24"/>
  <c r="N25"/>
  <c r="N26"/>
  <c r="N27"/>
  <c r="N28"/>
  <c r="N29"/>
  <c r="N30"/>
  <c r="N31"/>
  <c r="N32"/>
  <c r="N33"/>
  <c r="N34"/>
  <c r="N35"/>
  <c r="N36"/>
  <c r="N37"/>
  <c r="N38"/>
  <c r="N39"/>
  <c r="N40"/>
  <c r="N41"/>
  <c r="N42"/>
  <c r="N43"/>
  <c r="N44"/>
  <c r="N45"/>
  <c r="N46"/>
  <c r="N47"/>
  <c r="N48"/>
  <c r="N49"/>
  <c r="N50"/>
  <c r="N51"/>
  <c r="N52"/>
  <c r="N53"/>
  <c r="N54"/>
  <c r="N55"/>
  <c r="N56"/>
  <c r="N57"/>
  <c r="N58"/>
  <c r="N59"/>
  <c r="N60"/>
  <c r="N61"/>
  <c r="N62"/>
  <c r="N63"/>
  <c r="N64"/>
  <c r="N65"/>
  <c r="N66"/>
  <c r="N67"/>
  <c r="N68"/>
  <c r="N69"/>
  <c r="N70"/>
  <c r="N71"/>
  <c r="N72"/>
  <c r="N73"/>
  <c r="N74"/>
  <c r="N75"/>
  <c r="N76"/>
  <c r="N77"/>
  <c r="N78"/>
  <c r="N79"/>
  <c r="N80"/>
  <c r="N81"/>
  <c r="N82"/>
  <c r="N83"/>
  <c r="N84"/>
  <c r="N85"/>
  <c r="N86"/>
  <c r="N87"/>
  <c r="N88"/>
  <c r="N89"/>
  <c r="N90"/>
  <c r="N91"/>
  <c r="N92"/>
  <c r="N93"/>
  <c r="N94"/>
  <c r="N95"/>
  <c r="N96"/>
  <c r="N97"/>
  <c r="N98"/>
  <c r="N99"/>
  <c r="N100"/>
  <c r="N101"/>
  <c r="N102"/>
  <c r="N103"/>
  <c r="N104"/>
  <c r="N105"/>
  <c r="N106"/>
  <c r="N107"/>
  <c r="N108"/>
  <c r="N109"/>
  <c r="N110"/>
  <c r="N111"/>
  <c r="N112"/>
  <c r="N113"/>
  <c r="N114"/>
  <c r="N115"/>
  <c r="N116"/>
  <c r="N117"/>
  <c r="N118"/>
  <c r="N119"/>
  <c r="N120"/>
  <c r="N121"/>
  <c r="N122"/>
  <c r="N123"/>
  <c r="N124"/>
  <c r="N125"/>
  <c r="N126"/>
  <c r="N127"/>
  <c r="N128"/>
  <c r="N129"/>
  <c r="N130"/>
  <c r="N131"/>
  <c r="N132"/>
  <c r="N133"/>
  <c r="N134"/>
  <c r="N135"/>
  <c r="N136"/>
  <c r="N137"/>
  <c r="N138"/>
  <c r="N139"/>
  <c r="N140"/>
  <c r="N141"/>
  <c r="N142"/>
  <c r="N143"/>
  <c r="N144"/>
  <c r="N145"/>
  <c r="N146"/>
  <c r="N147"/>
  <c r="N148"/>
  <c r="N149"/>
  <c r="N150"/>
  <c r="N151"/>
  <c r="N152"/>
  <c r="N153"/>
  <c r="N154"/>
  <c r="N155"/>
  <c r="N156"/>
  <c r="N157"/>
  <c r="N158"/>
  <c r="N159"/>
  <c r="N160"/>
  <c r="N161"/>
  <c r="N162"/>
  <c r="N163"/>
  <c r="N164"/>
  <c r="N165"/>
  <c r="N166"/>
  <c r="N167"/>
  <c r="N168"/>
  <c r="N169"/>
  <c r="N170"/>
  <c r="N171"/>
  <c r="N172"/>
  <c r="N173"/>
  <c r="N174"/>
  <c r="N175"/>
  <c r="N176"/>
  <c r="N177"/>
  <c r="N178"/>
  <c r="N179"/>
  <c r="N180"/>
  <c r="N181"/>
  <c r="N182"/>
  <c r="N183"/>
  <c r="N184"/>
  <c r="N185"/>
  <c r="N186"/>
  <c r="N187"/>
  <c r="N188"/>
  <c r="N189"/>
  <c r="N190"/>
  <c r="N191"/>
  <c r="N192"/>
  <c r="N193"/>
  <c r="N194"/>
  <c r="N195"/>
  <c r="N196"/>
  <c r="N197"/>
  <c r="N198"/>
  <c r="N199"/>
  <c r="N200"/>
  <c r="N201"/>
  <c r="N202"/>
  <c r="N203"/>
  <c r="N204"/>
  <c r="N205"/>
  <c r="N206"/>
  <c r="N207"/>
  <c r="N208"/>
  <c r="N209"/>
  <c r="N210"/>
  <c r="N4"/>
  <c r="D32" i="19" l="1"/>
  <c r="B33" l="1"/>
  <c r="D33"/>
  <c r="B34" l="1"/>
  <c r="D34"/>
  <c r="B35" l="1"/>
  <c r="D35"/>
  <c r="B36" l="1"/>
  <c r="D36"/>
  <c r="D37" l="1"/>
  <c r="B37"/>
  <c r="B38" l="1"/>
  <c r="D38"/>
  <c r="B39" l="1"/>
  <c r="D39"/>
  <c r="B40" l="1"/>
  <c r="D40"/>
  <c r="B41" l="1"/>
  <c r="D41"/>
  <c r="B42" l="1"/>
  <c r="D42"/>
</calcChain>
</file>

<file path=xl/sharedStrings.xml><?xml version="1.0" encoding="utf-8"?>
<sst xmlns="http://schemas.openxmlformats.org/spreadsheetml/2006/main" count="4437" uniqueCount="434">
  <si>
    <t>Tipo de Persona</t>
  </si>
  <si>
    <t>Identificación</t>
  </si>
  <si>
    <t>Numero de Cuenta</t>
  </si>
  <si>
    <t>Tipo de Cuenta</t>
  </si>
  <si>
    <t>Secuencial</t>
  </si>
  <si>
    <t>P3</t>
  </si>
  <si>
    <t>P4</t>
  </si>
  <si>
    <t>P5</t>
  </si>
  <si>
    <t>P6</t>
  </si>
  <si>
    <t>P7</t>
  </si>
  <si>
    <t>P8</t>
  </si>
  <si>
    <t>E1</t>
  </si>
  <si>
    <t>999-9999001-9</t>
  </si>
  <si>
    <t>999-9999002-9</t>
  </si>
  <si>
    <t>999-9999003-9</t>
  </si>
  <si>
    <t>999-9999004-9</t>
  </si>
  <si>
    <t>999-9999005-9</t>
  </si>
  <si>
    <t>999-9999006-9</t>
  </si>
  <si>
    <t>999-9999007-9</t>
  </si>
  <si>
    <t>999-9999008-9</t>
  </si>
  <si>
    <t>999-9999009-9</t>
  </si>
  <si>
    <t>999-9999010-9</t>
  </si>
  <si>
    <t>999-9999011-9</t>
  </si>
  <si>
    <t>999-9999012-9</t>
  </si>
  <si>
    <t>999-9999013-9</t>
  </si>
  <si>
    <t>999-9999014-9</t>
  </si>
  <si>
    <t>999-9999015-9</t>
  </si>
  <si>
    <t>999-9999016-9</t>
  </si>
  <si>
    <t>999-9999017-9</t>
  </si>
  <si>
    <t>999-9999018-9</t>
  </si>
  <si>
    <t>999-9999019-9</t>
  </si>
  <si>
    <t>999-9999020-9</t>
  </si>
  <si>
    <t>999-9999021-9</t>
  </si>
  <si>
    <t>999-9999022-9</t>
  </si>
  <si>
    <t>999-9999023-9</t>
  </si>
  <si>
    <t>999-9999024-9</t>
  </si>
  <si>
    <t>999-9999025-9</t>
  </si>
  <si>
    <t>999-9999026-9</t>
  </si>
  <si>
    <t>999-9999027-9</t>
  </si>
  <si>
    <t>999-9999028-9</t>
  </si>
  <si>
    <t>999-9999029-9</t>
  </si>
  <si>
    <t>999-9999030-9</t>
  </si>
  <si>
    <t>999-9999031-9</t>
  </si>
  <si>
    <t>999-9999032-9</t>
  </si>
  <si>
    <t>999-9999033-9</t>
  </si>
  <si>
    <t>999-9999034-9</t>
  </si>
  <si>
    <t>999-9999035-9</t>
  </si>
  <si>
    <t>999-9999036-9</t>
  </si>
  <si>
    <t>999-9999037-9</t>
  </si>
  <si>
    <t>999-9999038-9</t>
  </si>
  <si>
    <t>999-9999039-9</t>
  </si>
  <si>
    <t>999-9999040-9</t>
  </si>
  <si>
    <t>999-9999041-9</t>
  </si>
  <si>
    <t>999-9999042-9</t>
  </si>
  <si>
    <t>999-9999043-9</t>
  </si>
  <si>
    <t>999-9999044-9</t>
  </si>
  <si>
    <t>999-9999045-9</t>
  </si>
  <si>
    <t>999-9999046-9</t>
  </si>
  <si>
    <t>999-9999047-9</t>
  </si>
  <si>
    <t>999-9999048-9</t>
  </si>
  <si>
    <t>999-9999049-9</t>
  </si>
  <si>
    <t>999-9999050-9</t>
  </si>
  <si>
    <t>999-9999051-9</t>
  </si>
  <si>
    <t>999-9999052-9</t>
  </si>
  <si>
    <t>999-9999053-9</t>
  </si>
  <si>
    <t>999-9999054-9</t>
  </si>
  <si>
    <t>999-9999055-9</t>
  </si>
  <si>
    <t>999-9999056-9</t>
  </si>
  <si>
    <t>999-9999057-9</t>
  </si>
  <si>
    <t>999-9999058-9</t>
  </si>
  <si>
    <t>999-9999059-9</t>
  </si>
  <si>
    <t>999-9999060-9</t>
  </si>
  <si>
    <t>999-9999061-9</t>
  </si>
  <si>
    <t>999-9999062-9</t>
  </si>
  <si>
    <t>999-9999063-9</t>
  </si>
  <si>
    <t>999-9999064-9</t>
  </si>
  <si>
    <t>999-9999065-9</t>
  </si>
  <si>
    <t>999-9999066-9</t>
  </si>
  <si>
    <t>999-9999067-9</t>
  </si>
  <si>
    <t>999-9999068-9</t>
  </si>
  <si>
    <t>999-9999069-9</t>
  </si>
  <si>
    <t>999-9999070-9</t>
  </si>
  <si>
    <t>999-9999071-9</t>
  </si>
  <si>
    <t>999-9999072-9</t>
  </si>
  <si>
    <t>999-9999073-9</t>
  </si>
  <si>
    <t>999-9999074-9</t>
  </si>
  <si>
    <t>999-9999075-9</t>
  </si>
  <si>
    <t>999-9999076-9</t>
  </si>
  <si>
    <t>999-9999077-9</t>
  </si>
  <si>
    <t>999-9999078-9</t>
  </si>
  <si>
    <t>999-9999079-9</t>
  </si>
  <si>
    <t>999-9999080-9</t>
  </si>
  <si>
    <t>999-9999081-9</t>
  </si>
  <si>
    <t>999-9999082-9</t>
  </si>
  <si>
    <t>999-9999083-9</t>
  </si>
  <si>
    <t>999-9999084-9</t>
  </si>
  <si>
    <t>999-9999085-9</t>
  </si>
  <si>
    <t>999-9999086-9</t>
  </si>
  <si>
    <t>999-9999087-9</t>
  </si>
  <si>
    <t>999-9999088-9</t>
  </si>
  <si>
    <t>999-9999089-9</t>
  </si>
  <si>
    <t>999-9999090-9</t>
  </si>
  <si>
    <t>999-9999091-9</t>
  </si>
  <si>
    <t>999-9999092-9</t>
  </si>
  <si>
    <t>999-9999093-9</t>
  </si>
  <si>
    <t>999-9999094-9</t>
  </si>
  <si>
    <t>999-9999095-9</t>
  </si>
  <si>
    <t>999-9999096-9</t>
  </si>
  <si>
    <t>999-9999097-9</t>
  </si>
  <si>
    <t>999-9999098-9</t>
  </si>
  <si>
    <t>999-9999099-9</t>
  </si>
  <si>
    <t>999-9999100-9</t>
  </si>
  <si>
    <t>999-9999101-9</t>
  </si>
  <si>
    <t>999-9999102-9</t>
  </si>
  <si>
    <t>999-9999103-9</t>
  </si>
  <si>
    <t>999-9999104-9</t>
  </si>
  <si>
    <t>999-9999105-9</t>
  </si>
  <si>
    <t>999-9999106-9</t>
  </si>
  <si>
    <t>999-9999107-9</t>
  </si>
  <si>
    <t>999-9999108-9</t>
  </si>
  <si>
    <t>999-9999109-9</t>
  </si>
  <si>
    <t>999-9999110-9</t>
  </si>
  <si>
    <t>999-9999111-9</t>
  </si>
  <si>
    <t>999-9999112-9</t>
  </si>
  <si>
    <t>999-9999113-9</t>
  </si>
  <si>
    <t>9-8888800-9</t>
  </si>
  <si>
    <t>9-8888802-9</t>
  </si>
  <si>
    <t>9-8888804-9</t>
  </si>
  <si>
    <t>9-8888806-9</t>
  </si>
  <si>
    <t>US-00000001</t>
  </si>
  <si>
    <t>US-00000002</t>
  </si>
  <si>
    <t>US-00000003</t>
  </si>
  <si>
    <t>US-00000004</t>
  </si>
  <si>
    <t>US-00000005</t>
  </si>
  <si>
    <t>US-00000006</t>
  </si>
  <si>
    <t>US-00000007</t>
  </si>
  <si>
    <t>US-00000008</t>
  </si>
  <si>
    <t>999-9999114-9</t>
  </si>
  <si>
    <t>999-9999115-9</t>
  </si>
  <si>
    <t>999-9999116-9</t>
  </si>
  <si>
    <t>999-9999117-9</t>
  </si>
  <si>
    <t>999-9999118-9</t>
  </si>
  <si>
    <t>999-9999119-9</t>
  </si>
  <si>
    <t>999-9999120-9</t>
  </si>
  <si>
    <t>999-9999121-9</t>
  </si>
  <si>
    <t>999-9999122-9</t>
  </si>
  <si>
    <t>999-9999123-9</t>
  </si>
  <si>
    <t>999-9999124-9</t>
  </si>
  <si>
    <t>999-9999125-9</t>
  </si>
  <si>
    <t>999-9999126-9</t>
  </si>
  <si>
    <t>999-9999127-9</t>
  </si>
  <si>
    <t>999-9999128-9</t>
  </si>
  <si>
    <t>999-9999129-9</t>
  </si>
  <si>
    <t>999-9999130-9</t>
  </si>
  <si>
    <t>999-9999131-9</t>
  </si>
  <si>
    <t>999-9999132-9</t>
  </si>
  <si>
    <t>200-000005</t>
  </si>
  <si>
    <t>200-000006</t>
  </si>
  <si>
    <t>200-000007</t>
  </si>
  <si>
    <t>200-000008</t>
  </si>
  <si>
    <t>200-000009</t>
  </si>
  <si>
    <t>200-000010</t>
  </si>
  <si>
    <t>200-000011</t>
  </si>
  <si>
    <t>200-000012</t>
  </si>
  <si>
    <t>200-000013</t>
  </si>
  <si>
    <t>200-000014</t>
  </si>
  <si>
    <t>200-000015</t>
  </si>
  <si>
    <t>200-000016</t>
  </si>
  <si>
    <t>200-000019</t>
  </si>
  <si>
    <t>200-000020</t>
  </si>
  <si>
    <t>200-000021</t>
  </si>
  <si>
    <t>200-000022</t>
  </si>
  <si>
    <t>200-000023</t>
  </si>
  <si>
    <t>200-000024</t>
  </si>
  <si>
    <t>200-000025</t>
  </si>
  <si>
    <t>200-000026</t>
  </si>
  <si>
    <t>200-000027</t>
  </si>
  <si>
    <t>200-000028</t>
  </si>
  <si>
    <t>200-000029</t>
  </si>
  <si>
    <t>200-000030</t>
  </si>
  <si>
    <t>200-000033</t>
  </si>
  <si>
    <t>200-000034</t>
  </si>
  <si>
    <t>200-000035</t>
  </si>
  <si>
    <t>200-000036</t>
  </si>
  <si>
    <t>200-000037</t>
  </si>
  <si>
    <t>200-000038</t>
  </si>
  <si>
    <t>200-000039</t>
  </si>
  <si>
    <t>200-000040</t>
  </si>
  <si>
    <t>200-000041</t>
  </si>
  <si>
    <t>200-000042</t>
  </si>
  <si>
    <t>200-000043</t>
  </si>
  <si>
    <t>200-000044</t>
  </si>
  <si>
    <t>200-000045</t>
  </si>
  <si>
    <t>200-000046</t>
  </si>
  <si>
    <t>200-000047</t>
  </si>
  <si>
    <t>200-000050</t>
  </si>
  <si>
    <t>200-000055</t>
  </si>
  <si>
    <t>200-000056</t>
  </si>
  <si>
    <t>200-000057</t>
  </si>
  <si>
    <t>200-000058</t>
  </si>
  <si>
    <t>200-000059</t>
  </si>
  <si>
    <t>200-000060</t>
  </si>
  <si>
    <t>200-000061</t>
  </si>
  <si>
    <t>200-000062</t>
  </si>
  <si>
    <t>200-000063</t>
  </si>
  <si>
    <t>200-000064</t>
  </si>
  <si>
    <t>200-000065</t>
  </si>
  <si>
    <t>200-000066</t>
  </si>
  <si>
    <t>200-000067</t>
  </si>
  <si>
    <t>200-000069</t>
  </si>
  <si>
    <t>200-000071</t>
  </si>
  <si>
    <t>200-000072</t>
  </si>
  <si>
    <t>200-000073</t>
  </si>
  <si>
    <t>200-000074</t>
  </si>
  <si>
    <t>200-000075</t>
  </si>
  <si>
    <t>200-000076</t>
  </si>
  <si>
    <t>200-000077</t>
  </si>
  <si>
    <t>200-000078</t>
  </si>
  <si>
    <t>200-000079</t>
  </si>
  <si>
    <t>200-000080</t>
  </si>
  <si>
    <t>200-000081</t>
  </si>
  <si>
    <t>200-000082</t>
  </si>
  <si>
    <t>200-000084</t>
  </si>
  <si>
    <t>200-000085</t>
  </si>
  <si>
    <t>200-000086</t>
  </si>
  <si>
    <t>200-000087</t>
  </si>
  <si>
    <t>200-000088</t>
  </si>
  <si>
    <t>200-000089</t>
  </si>
  <si>
    <t>200-000090</t>
  </si>
  <si>
    <t>200-000095</t>
  </si>
  <si>
    <t>200-000096</t>
  </si>
  <si>
    <t>200-000097</t>
  </si>
  <si>
    <t>200-000098</t>
  </si>
  <si>
    <t>200-000099</t>
  </si>
  <si>
    <t>200-000100</t>
  </si>
  <si>
    <t>200-000101</t>
  </si>
  <si>
    <t>200-000102</t>
  </si>
  <si>
    <t>200-000103</t>
  </si>
  <si>
    <t>200-000104</t>
  </si>
  <si>
    <t>200-000105</t>
  </si>
  <si>
    <t>200-000106</t>
  </si>
  <si>
    <t>200-000107</t>
  </si>
  <si>
    <t>200-000108</t>
  </si>
  <si>
    <t>200-000109</t>
  </si>
  <si>
    <t>200-000110</t>
  </si>
  <si>
    <t>200-000111</t>
  </si>
  <si>
    <t>200-000114</t>
  </si>
  <si>
    <t>200-000115</t>
  </si>
  <si>
    <t>200-000116</t>
  </si>
  <si>
    <t>200-000117</t>
  </si>
  <si>
    <t>200-000119</t>
  </si>
  <si>
    <t>200-000120</t>
  </si>
  <si>
    <t>200-000121</t>
  </si>
  <si>
    <t>200-000122</t>
  </si>
  <si>
    <t>200-000124</t>
  </si>
  <si>
    <t>200-000125</t>
  </si>
  <si>
    <t>200-000126</t>
  </si>
  <si>
    <t>200-000127</t>
  </si>
  <si>
    <t>200-000128</t>
  </si>
  <si>
    <t>200-000129</t>
  </si>
  <si>
    <t>200-000131</t>
  </si>
  <si>
    <t>200-000132</t>
  </si>
  <si>
    <t>200-000133</t>
  </si>
  <si>
    <t>200-000135</t>
  </si>
  <si>
    <t>200-000139</t>
  </si>
  <si>
    <t>200-000140</t>
  </si>
  <si>
    <t>200-000141</t>
  </si>
  <si>
    <t>200-000142</t>
  </si>
  <si>
    <t>200-000143</t>
  </si>
  <si>
    <t>200-000144</t>
  </si>
  <si>
    <t>Cuenta de Ahorro</t>
  </si>
  <si>
    <t>Cuenta Corriente</t>
  </si>
  <si>
    <t>IDENTIFICACIÓN:</t>
  </si>
  <si>
    <t>FRECUENCIA:</t>
  </si>
  <si>
    <t>Mensual</t>
  </si>
  <si>
    <t>PLAZOS:</t>
  </si>
  <si>
    <t>Octavo Día Laborable del mes siguiente al período</t>
  </si>
  <si>
    <t>TIPO/ENTIDAD:</t>
  </si>
  <si>
    <t>Entidades de Intermediación Financiera</t>
  </si>
  <si>
    <t>ESTRUCTURA DE LOS REGISTROS</t>
  </si>
  <si>
    <t>N(4)</t>
  </si>
  <si>
    <t>N(8)</t>
  </si>
  <si>
    <t>N (15,2)</t>
  </si>
  <si>
    <t>N (6,2)</t>
  </si>
  <si>
    <t>Buscar Defeniciones y Términos en el Manual de Requerimientos de Información</t>
  </si>
  <si>
    <t>CA04 - Reporte de Concentración de captaciones por cliente</t>
  </si>
  <si>
    <r>
      <t>1.</t>
    </r>
    <r>
      <rPr>
        <b/>
        <sz val="7"/>
        <color theme="1"/>
        <rFont val="Times New Roman"/>
        <family val="1"/>
      </rPr>
      <t xml:space="preserve">        </t>
    </r>
    <r>
      <rPr>
        <b/>
        <sz val="12"/>
        <color theme="1"/>
        <rFont val="Times New Roman"/>
        <family val="1"/>
      </rPr>
      <t>Escala de Concentración</t>
    </r>
  </si>
  <si>
    <r>
      <t>2.</t>
    </r>
    <r>
      <rPr>
        <b/>
        <sz val="7"/>
        <color theme="1"/>
        <rFont val="Times New Roman"/>
        <family val="1"/>
      </rPr>
      <t xml:space="preserve">        </t>
    </r>
    <r>
      <rPr>
        <b/>
        <sz val="12"/>
        <color theme="1"/>
        <rFont val="Times New Roman"/>
        <family val="1"/>
      </rPr>
      <t xml:space="preserve">Tipo de Persona </t>
    </r>
  </si>
  <si>
    <t>C(2)</t>
  </si>
  <si>
    <r>
      <t>3.</t>
    </r>
    <r>
      <rPr>
        <b/>
        <sz val="7"/>
        <color theme="1"/>
        <rFont val="Times New Roman"/>
        <family val="1"/>
      </rPr>
      <t xml:space="preserve">        </t>
    </r>
    <r>
      <rPr>
        <b/>
        <sz val="12"/>
        <color theme="1"/>
        <rFont val="Times New Roman"/>
        <family val="1"/>
      </rPr>
      <t xml:space="preserve">Tipo de Cliente </t>
    </r>
  </si>
  <si>
    <t>N(3)</t>
  </si>
  <si>
    <r>
      <t>4.</t>
    </r>
    <r>
      <rPr>
        <b/>
        <sz val="7"/>
        <color theme="1"/>
        <rFont val="Times New Roman"/>
        <family val="1"/>
      </rPr>
      <t xml:space="preserve">        </t>
    </r>
    <r>
      <rPr>
        <b/>
        <sz val="12"/>
        <color theme="1"/>
        <rFont val="Times New Roman"/>
        <family val="1"/>
      </rPr>
      <t>Cantidad de Personas</t>
    </r>
  </si>
  <si>
    <r>
      <t>5.</t>
    </r>
    <r>
      <rPr>
        <b/>
        <sz val="7"/>
        <color theme="1"/>
        <rFont val="Times New Roman"/>
        <family val="1"/>
      </rPr>
      <t xml:space="preserve">        </t>
    </r>
    <r>
      <rPr>
        <b/>
        <sz val="12"/>
        <color theme="1"/>
        <rFont val="Times New Roman"/>
        <family val="1"/>
      </rPr>
      <t>Tipo de Vinculación</t>
    </r>
  </si>
  <si>
    <r>
      <t>6.</t>
    </r>
    <r>
      <rPr>
        <b/>
        <sz val="7"/>
        <color theme="1"/>
        <rFont val="Times New Roman"/>
        <family val="1"/>
      </rPr>
      <t xml:space="preserve">        </t>
    </r>
    <r>
      <rPr>
        <b/>
        <sz val="12"/>
        <color theme="1"/>
        <rFont val="Times New Roman"/>
        <family val="1"/>
      </rPr>
      <t>Actividad Económica</t>
    </r>
  </si>
  <si>
    <t>N(6)</t>
  </si>
  <si>
    <r>
      <t>7.</t>
    </r>
    <r>
      <rPr>
        <b/>
        <sz val="7"/>
        <color theme="1"/>
        <rFont val="Times New Roman"/>
        <family val="1"/>
      </rPr>
      <t xml:space="preserve">        </t>
    </r>
    <r>
      <rPr>
        <b/>
        <sz val="12"/>
        <color theme="1"/>
        <rFont val="Times New Roman"/>
        <family val="1"/>
      </rPr>
      <t>Balance  en Moneda Nacional</t>
    </r>
  </si>
  <si>
    <r>
      <t>8.</t>
    </r>
    <r>
      <rPr>
        <b/>
        <sz val="7"/>
        <color theme="1"/>
        <rFont val="Times New Roman"/>
        <family val="1"/>
      </rPr>
      <t xml:space="preserve">        </t>
    </r>
    <r>
      <rPr>
        <b/>
        <sz val="12"/>
        <color theme="1"/>
        <rFont val="Times New Roman"/>
        <family val="1"/>
      </rPr>
      <t>Balance en Moneda Extranjera</t>
    </r>
  </si>
  <si>
    <t>Tipo de Cliente</t>
  </si>
  <si>
    <t>Actividad Economica</t>
  </si>
  <si>
    <t>Balance en MN</t>
  </si>
  <si>
    <t>Balance en ME</t>
  </si>
  <si>
    <t>Balance Total</t>
  </si>
  <si>
    <r>
      <t>9.</t>
    </r>
    <r>
      <rPr>
        <b/>
        <sz val="7"/>
        <color theme="1"/>
        <rFont val="Times New Roman"/>
        <family val="1"/>
      </rPr>
      <t xml:space="preserve">        </t>
    </r>
    <r>
      <rPr>
        <b/>
        <sz val="12"/>
        <color theme="1"/>
        <rFont val="Times New Roman"/>
        <family val="1"/>
      </rPr>
      <t>Tasa Promedio Ponderada MN</t>
    </r>
  </si>
  <si>
    <t>Tasa MN</t>
  </si>
  <si>
    <t>Tasa ME</t>
  </si>
  <si>
    <t>300-000002</t>
  </si>
  <si>
    <t>300-000003</t>
  </si>
  <si>
    <t>300-000004</t>
  </si>
  <si>
    <t>300-000007</t>
  </si>
  <si>
    <t>300-000001</t>
  </si>
  <si>
    <t>300-000008</t>
  </si>
  <si>
    <t>300-000021</t>
  </si>
  <si>
    <t>300-000028</t>
  </si>
  <si>
    <t>300-000034</t>
  </si>
  <si>
    <t>300-000035</t>
  </si>
  <si>
    <t>300-000038</t>
  </si>
  <si>
    <t>300-000040</t>
  </si>
  <si>
    <t>300-000041</t>
  </si>
  <si>
    <t>300-000048</t>
  </si>
  <si>
    <t>300-000070</t>
  </si>
  <si>
    <t>300-000071</t>
  </si>
  <si>
    <t>300-000077</t>
  </si>
  <si>
    <t>300-000078</t>
  </si>
  <si>
    <t>300-000080</t>
  </si>
  <si>
    <t>300-000083</t>
  </si>
  <si>
    <t>300-000088</t>
  </si>
  <si>
    <t>300-000095</t>
  </si>
  <si>
    <t>300-000100</t>
  </si>
  <si>
    <t>300-000102</t>
  </si>
  <si>
    <t>300-000107</t>
  </si>
  <si>
    <t>300-000109</t>
  </si>
  <si>
    <t>300-000114</t>
  </si>
  <si>
    <t>300-000118</t>
  </si>
  <si>
    <t>300-000127</t>
  </si>
  <si>
    <t>300-000130</t>
  </si>
  <si>
    <t>300-000140</t>
  </si>
  <si>
    <t>300-000143</t>
  </si>
  <si>
    <t>300-001138</t>
  </si>
  <si>
    <t>201-000017</t>
  </si>
  <si>
    <t>201-000018</t>
  </si>
  <si>
    <t>201-000031</t>
  </si>
  <si>
    <t>201-000032</t>
  </si>
  <si>
    <t>201-000048</t>
  </si>
  <si>
    <t>201-000049</t>
  </si>
  <si>
    <t>201-000051</t>
  </si>
  <si>
    <t>201-000052</t>
  </si>
  <si>
    <t>201-000053</t>
  </si>
  <si>
    <t>201-000054</t>
  </si>
  <si>
    <t>201-000068</t>
  </si>
  <si>
    <t>201-000070</t>
  </si>
  <si>
    <t>201-000083</t>
  </si>
  <si>
    <t>201-000091</t>
  </si>
  <si>
    <t>201-000092</t>
  </si>
  <si>
    <t>201-000093</t>
  </si>
  <si>
    <t>201-000094</t>
  </si>
  <si>
    <t>201-000112</t>
  </si>
  <si>
    <t>201-000113</t>
  </si>
  <si>
    <t>201-000118</t>
  </si>
  <si>
    <t>201-000123</t>
  </si>
  <si>
    <t>201-000130</t>
  </si>
  <si>
    <t>201-000134</t>
  </si>
  <si>
    <t>201-000136</t>
  </si>
  <si>
    <t>201-000137</t>
  </si>
  <si>
    <t>201-000138</t>
  </si>
  <si>
    <t>401-000041</t>
  </si>
  <si>
    <t>401-000050</t>
  </si>
  <si>
    <t>401-000090</t>
  </si>
  <si>
    <t>401-000139</t>
  </si>
  <si>
    <t>400-000002</t>
  </si>
  <si>
    <t>400-000003</t>
  </si>
  <si>
    <t>400-000035</t>
  </si>
  <si>
    <t>400-000045</t>
  </si>
  <si>
    <t>400-000051</t>
  </si>
  <si>
    <t>400-000057</t>
  </si>
  <si>
    <t>400-000058</t>
  </si>
  <si>
    <t>400-000061</t>
  </si>
  <si>
    <t>400-000065</t>
  </si>
  <si>
    <t>400-000066</t>
  </si>
  <si>
    <t>400-000068</t>
  </si>
  <si>
    <t>400-000076</t>
  </si>
  <si>
    <t>400-000082</t>
  </si>
  <si>
    <t>400-000088</t>
  </si>
  <si>
    <t>400-000091</t>
  </si>
  <si>
    <t>400-000097</t>
  </si>
  <si>
    <t>400-000102</t>
  </si>
  <si>
    <t>400-000103</t>
  </si>
  <si>
    <t>400-000108</t>
  </si>
  <si>
    <t>400-000109</t>
  </si>
  <si>
    <t>400-000115</t>
  </si>
  <si>
    <t>400-000123</t>
  </si>
  <si>
    <t>400-000125</t>
  </si>
  <si>
    <t>400-000128</t>
  </si>
  <si>
    <t>400-000131</t>
  </si>
  <si>
    <t>400-000133</t>
  </si>
  <si>
    <t>400-000135</t>
  </si>
  <si>
    <t>400-000138</t>
  </si>
  <si>
    <t>400-000144</t>
  </si>
  <si>
    <r>
      <t>10.</t>
    </r>
    <r>
      <rPr>
        <b/>
        <sz val="7"/>
        <color theme="1"/>
        <rFont val="Times New Roman"/>
        <family val="1"/>
      </rPr>
      <t xml:space="preserve">        </t>
    </r>
    <r>
      <rPr>
        <b/>
        <sz val="12"/>
        <color theme="1"/>
        <rFont val="Times New Roman"/>
        <family val="1"/>
      </rPr>
      <t>Tasa Promedio Ponderada ME</t>
    </r>
  </si>
  <si>
    <t>Tasa por Balance MN</t>
  </si>
  <si>
    <t>Tasa por Balance ME</t>
  </si>
  <si>
    <r>
      <rPr>
        <b/>
        <sz val="14"/>
        <color theme="1"/>
        <rFont val="Calibri"/>
        <family val="2"/>
        <scheme val="minor"/>
      </rPr>
      <t xml:space="preserve">Paso 2: </t>
    </r>
    <r>
      <rPr>
        <sz val="14"/>
        <color theme="1"/>
        <rFont val="Calibri"/>
        <family val="2"/>
        <scheme val="minor"/>
      </rPr>
      <t>Crear dos columna con el múltiplo de la tasa de interés por el balance de la cuenta, las cuales será utilizada para el cálculo de la tasa promedio ponderada.</t>
    </r>
  </si>
  <si>
    <t>Sólo debe de haber una fíla por número de identificación.</t>
  </si>
  <si>
    <t>CÓDIGO</t>
  </si>
  <si>
    <t>Escala</t>
  </si>
  <si>
    <t xml:space="preserve"> Sobregiros </t>
  </si>
  <si>
    <t xml:space="preserve"> Cuentas Activas Balance 0.00 </t>
  </si>
  <si>
    <t>-</t>
  </si>
  <si>
    <t>…</t>
  </si>
  <si>
    <t>(nx10)+100</t>
  </si>
  <si>
    <r>
      <t>(n)X100,000,000</t>
    </r>
    <r>
      <rPr>
        <b/>
        <sz val="8"/>
        <color rgb="FF000000"/>
        <rFont val="Times New Roman"/>
        <family val="1"/>
      </rPr>
      <t>+0.01</t>
    </r>
  </si>
  <si>
    <t xml:space="preserve"> - </t>
  </si>
  <si>
    <t>(n+1)X100,000,000</t>
  </si>
  <si>
    <t>Las Escalas Continúan en múltiplos de 100 millones DOP</t>
  </si>
  <si>
    <t>Escala de Concentración</t>
  </si>
  <si>
    <t>Tipo de Vinculación</t>
  </si>
  <si>
    <r>
      <rPr>
        <b/>
        <sz val="14"/>
        <color theme="1"/>
        <rFont val="Calibri"/>
        <family val="2"/>
        <scheme val="minor"/>
      </rPr>
      <t>Paso 1:</t>
    </r>
    <r>
      <rPr>
        <sz val="14"/>
        <color theme="1"/>
        <rFont val="Calibri"/>
        <family val="2"/>
        <scheme val="minor"/>
      </rPr>
      <t xml:space="preserve"> Crear una Base de datos que contenga el número de identificación del cliente, número de cuenta, tipo de cliente, actividad económica, tipo de vinculación, balance por moneda  y tasa de interés en términos anuales. Los Balances en Moneda Nacional (MN) y en Moneda Extranjera (ME) deben de estar expresados en Pesos Dominicanos.</t>
    </r>
  </si>
  <si>
    <t>G1</t>
  </si>
  <si>
    <t>P1</t>
  </si>
  <si>
    <t>NI</t>
  </si>
  <si>
    <t>Cantidad de Personas</t>
  </si>
  <si>
    <r>
      <rPr>
        <b/>
        <sz val="14"/>
        <color theme="1"/>
        <rFont val="Calibri"/>
        <family val="2"/>
        <scheme val="minor"/>
      </rPr>
      <t xml:space="preserve">Paso 3: </t>
    </r>
    <r>
      <rPr>
        <sz val="14"/>
        <color theme="1"/>
        <rFont val="Calibri"/>
        <family val="2"/>
        <scheme val="minor"/>
      </rPr>
      <t xml:space="preserve"> Elimine las columnas "Secuencial",  "Numero de Cuenta", "Tipo de Cuenta", "Tasa MN" y "Tasa ME". </t>
    </r>
  </si>
  <si>
    <r>
      <rPr>
        <b/>
        <sz val="14"/>
        <color theme="1"/>
        <rFont val="Calibri"/>
        <family val="2"/>
        <scheme val="minor"/>
      </rPr>
      <t>Paso 4:</t>
    </r>
    <r>
      <rPr>
        <sz val="14"/>
        <color theme="1"/>
        <rFont val="Calibri"/>
        <family val="2"/>
        <scheme val="minor"/>
      </rPr>
      <t xml:space="preserve">  Ordenar y Consolidar por "Identificación", sumando las columnas de "Balance en MN", "Balance en ME", "Tasa por Balance MN" y "Tasa por Balance ME" por ID.   Cada número de identificación sólo puede tener un valor en las columnas "Tipo de Persona", "Tipo de Cliente" y "Actividad Economica".</t>
    </r>
  </si>
  <si>
    <r>
      <rPr>
        <b/>
        <sz val="14"/>
        <color theme="1"/>
        <rFont val="Calibri"/>
        <family val="2"/>
        <scheme val="minor"/>
      </rPr>
      <t>Paso 5:</t>
    </r>
    <r>
      <rPr>
        <sz val="14"/>
        <color theme="1"/>
        <rFont val="Calibri"/>
        <family val="2"/>
        <scheme val="minor"/>
      </rPr>
      <t xml:space="preserve">  Se debe de crear la columna "Escala de Concentración" que identifique de manera única la escala a la que pertenece cada cliente por el monto consolidado en la columna "Balance Total", según la Tabla 82.</t>
    </r>
  </si>
  <si>
    <r>
      <rPr>
        <b/>
        <sz val="14"/>
        <color theme="1"/>
        <rFont val="Calibri"/>
        <family val="2"/>
        <scheme val="minor"/>
      </rPr>
      <t>Paso 6:</t>
    </r>
    <r>
      <rPr>
        <sz val="14"/>
        <color theme="1"/>
        <rFont val="Calibri"/>
        <family val="2"/>
        <scheme val="minor"/>
      </rPr>
      <t xml:space="preserve">  Se agrupa por las columnas "Escala de Concentración", "Tipo de Persona", "Tipo de Cliente", "Tipo de Vinculación", "Actividad Económica", se elimina la columna "Identificación" y en su lugar se crea la columna "Cantidad de Personas", que indica la cantidad de Identificadores para cada agrupación.  Se suman para cada agrupación los balances de las columnas "Balance en MN", "Balance en ME", "Tasa por Balance MN" y "Tasa por Balance ME".</t>
    </r>
  </si>
  <si>
    <r>
      <rPr>
        <b/>
        <sz val="14"/>
        <color theme="1"/>
        <rFont val="Calibri"/>
        <family val="2"/>
        <scheme val="minor"/>
      </rPr>
      <t>Paso 7:</t>
    </r>
    <r>
      <rPr>
        <sz val="14"/>
        <color theme="1"/>
        <rFont val="Calibri"/>
        <family val="2"/>
        <scheme val="minor"/>
      </rPr>
      <t xml:space="preserve">  Divide el Balance de la columna "Tasa por Balance MN" entre "Balance en MN" para obtener la "Tasa Promedio Ponderada MN", igualmente, Divide el Balance de la columna "Tasa por Balance ME" entre "Balance en ME" para obtener la "Tasa Promedio Ponderada ME".</t>
    </r>
  </si>
  <si>
    <t>Tasa Promedio Ponderada MN</t>
  </si>
  <si>
    <t>Tasa Promedio Ponderada ME</t>
  </si>
  <si>
    <r>
      <rPr>
        <b/>
        <sz val="14"/>
        <color theme="1"/>
        <rFont val="Calibri"/>
        <family val="2"/>
        <scheme val="minor"/>
      </rPr>
      <t>Paso 8:</t>
    </r>
    <r>
      <rPr>
        <sz val="14"/>
        <color theme="1"/>
        <rFont val="Calibri"/>
        <family val="2"/>
        <scheme val="minor"/>
      </rPr>
      <t xml:space="preserve">  Elimina las columnas "Tasa por Balance MN" y "Tasa por Balance ME", y ya tiene listo el Formulario CA04.</t>
    </r>
  </si>
  <si>
    <t/>
  </si>
  <si>
    <t>Cuenta de Ahorro en ME</t>
  </si>
  <si>
    <t>Depósito a Plazo</t>
  </si>
  <si>
    <t>Depósito a Plazo en ME</t>
  </si>
  <si>
    <t>Por ejemplo: En el paso 3 el identificador "9-8888802-9" tenía 2 registros. Si filtran la información podrán notar que se consolidaron los dos registros en uno. Sumando los valores del Balance en ME y MN.</t>
  </si>
  <si>
    <t>Por ejemplo:  Los tres casos presentados en amarillo a continuación tienen las mismas características de "Escala de Concentración", "Tipo de Persona", "Tipo de Cliente", "Tipo de Vinculación" y "Actividad Económica"</t>
  </si>
</sst>
</file>

<file path=xl/styles.xml><?xml version="1.0" encoding="utf-8"?>
<styleSheet xmlns="http://schemas.openxmlformats.org/spreadsheetml/2006/main">
  <numFmts count="1">
    <numFmt numFmtId="43" formatCode="_(* #,##0.00_);_(* \(#,##0.00\);_(* &quot;-&quot;??_);_(@_)"/>
  </numFmts>
  <fonts count="11">
    <font>
      <sz val="11"/>
      <color theme="1"/>
      <name val="Calibri"/>
      <family val="2"/>
      <scheme val="minor"/>
    </font>
    <font>
      <sz val="11"/>
      <color theme="1"/>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2"/>
      <color theme="1"/>
      <name val="Times New Roman"/>
      <family val="1"/>
    </font>
    <font>
      <b/>
      <sz val="11"/>
      <color theme="1"/>
      <name val="Times New Roman"/>
      <family val="1"/>
    </font>
    <font>
      <b/>
      <sz val="7"/>
      <color theme="1"/>
      <name val="Times New Roman"/>
      <family val="1"/>
    </font>
    <font>
      <b/>
      <sz val="11"/>
      <color rgb="FF000000"/>
      <name val="Times New Roman"/>
      <family val="1"/>
    </font>
    <font>
      <b/>
      <sz val="8"/>
      <color rgb="FF000000"/>
      <name val="Times New Roman"/>
      <family val="1"/>
    </font>
    <font>
      <i/>
      <sz val="14"/>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
      <patternFill patternType="solid">
        <fgColor rgb="FFFFFF99"/>
        <bgColor indexed="64"/>
      </patternFill>
    </fill>
    <fill>
      <patternFill patternType="solid">
        <fgColor rgb="FFFFFFFF"/>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indexed="64"/>
      </left>
      <right/>
      <top/>
      <bottom/>
      <diagonal/>
    </border>
    <border>
      <left/>
      <right style="medium">
        <color rgb="FF000000"/>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rgb="FF000000"/>
      </right>
      <top/>
      <bottom style="medium">
        <color indexed="64"/>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76">
    <xf numFmtId="0" fontId="0" fillId="0" borderId="0" xfId="0"/>
    <xf numFmtId="0" fontId="0" fillId="2" borderId="0" xfId="0" applyFill="1"/>
    <xf numFmtId="0" fontId="0" fillId="2" borderId="0" xfId="0" applyFill="1" applyAlignment="1">
      <alignment horizontal="center"/>
    </xf>
    <xf numFmtId="4" fontId="0" fillId="2" borderId="0" xfId="0" applyNumberFormat="1" applyFill="1" applyAlignment="1">
      <alignment horizontal="center"/>
    </xf>
    <xf numFmtId="0" fontId="0" fillId="2" borderId="1" xfId="0" applyFill="1" applyBorder="1"/>
    <xf numFmtId="0" fontId="0" fillId="2" borderId="1" xfId="0" applyFill="1" applyBorder="1" applyAlignment="1">
      <alignment horizontal="center"/>
    </xf>
    <xf numFmtId="43" fontId="0" fillId="2" borderId="1" xfId="1" applyFont="1" applyFill="1" applyBorder="1"/>
    <xf numFmtId="43" fontId="0" fillId="2" borderId="1" xfId="1" applyFont="1" applyFill="1" applyBorder="1" applyAlignment="1">
      <alignment horizontal="center"/>
    </xf>
    <xf numFmtId="4" fontId="0" fillId="5" borderId="1" xfId="1" applyNumberFormat="1" applyFont="1" applyFill="1" applyBorder="1" applyAlignment="1">
      <alignment horizontal="right"/>
    </xf>
    <xf numFmtId="43" fontId="0" fillId="2" borderId="0" xfId="0" applyNumberFormat="1" applyFill="1"/>
    <xf numFmtId="3" fontId="0" fillId="2" borderId="1" xfId="1" applyNumberFormat="1" applyFont="1" applyFill="1" applyBorder="1" applyAlignment="1">
      <alignment horizontal="center"/>
    </xf>
    <xf numFmtId="0" fontId="5" fillId="2" borderId="0" xfId="0" applyFont="1" applyFill="1" applyAlignment="1">
      <alignment horizontal="justify" vertical="top" wrapText="1"/>
    </xf>
    <xf numFmtId="0" fontId="6" fillId="2" borderId="0" xfId="0" applyFont="1" applyFill="1" applyAlignment="1">
      <alignment horizontal="justify" vertical="top" wrapText="1"/>
    </xf>
    <xf numFmtId="0" fontId="5" fillId="2" borderId="0" xfId="0" applyFont="1" applyFill="1" applyAlignment="1">
      <alignment horizontal="justify"/>
    </xf>
    <xf numFmtId="0" fontId="5" fillId="3" borderId="0" xfId="0" applyFont="1" applyFill="1" applyAlignment="1">
      <alignment horizontal="justify" vertical="top" wrapText="1"/>
    </xf>
    <xf numFmtId="0" fontId="2" fillId="4" borderId="1" xfId="0" applyFont="1" applyFill="1" applyBorder="1" applyAlignment="1">
      <alignment vertical="center" wrapText="1"/>
    </xf>
    <xf numFmtId="0" fontId="2" fillId="4" borderId="1" xfId="0" applyFont="1" applyFill="1" applyBorder="1" applyAlignment="1">
      <alignment horizontal="center" vertical="center" wrapText="1"/>
    </xf>
    <xf numFmtId="0" fontId="2" fillId="2" borderId="0" xfId="0" applyFont="1" applyFill="1" applyAlignment="1">
      <alignment vertical="center" wrapText="1"/>
    </xf>
    <xf numFmtId="0" fontId="0" fillId="0" borderId="1" xfId="0" applyFill="1" applyBorder="1" applyAlignment="1">
      <alignment horizontal="center"/>
    </xf>
    <xf numFmtId="4" fontId="2" fillId="3" borderId="1" xfId="0" applyNumberFormat="1" applyFont="1" applyFill="1" applyBorder="1" applyAlignment="1">
      <alignment horizontal="center" wrapText="1"/>
    </xf>
    <xf numFmtId="43" fontId="2" fillId="4" borderId="1" xfId="1" applyFont="1" applyFill="1" applyBorder="1" applyAlignment="1">
      <alignment vertical="center" wrapText="1"/>
    </xf>
    <xf numFmtId="43" fontId="0" fillId="0" borderId="1" xfId="1" applyFont="1" applyFill="1" applyBorder="1" applyAlignment="1">
      <alignment horizontal="right"/>
    </xf>
    <xf numFmtId="43" fontId="0" fillId="2" borderId="0" xfId="1" applyFont="1" applyFill="1"/>
    <xf numFmtId="43" fontId="0" fillId="2" borderId="0" xfId="1" applyFont="1" applyFill="1" applyAlignment="1">
      <alignment horizontal="center"/>
    </xf>
    <xf numFmtId="3" fontId="2" fillId="3" borderId="1" xfId="0" applyNumberFormat="1" applyFont="1" applyFill="1" applyBorder="1" applyAlignment="1">
      <alignment horizontal="center" wrapText="1"/>
    </xf>
    <xf numFmtId="3" fontId="0" fillId="2" borderId="0" xfId="0" applyNumberFormat="1" applyFill="1" applyAlignment="1">
      <alignment horizontal="center"/>
    </xf>
    <xf numFmtId="3" fontId="0" fillId="5" borderId="1" xfId="1" applyNumberFormat="1" applyFont="1" applyFill="1" applyBorder="1" applyAlignment="1">
      <alignment horizontal="center"/>
    </xf>
    <xf numFmtId="0" fontId="8" fillId="6" borderId="2" xfId="0" applyFont="1" applyFill="1" applyBorder="1" applyAlignment="1">
      <alignment horizontal="center"/>
    </xf>
    <xf numFmtId="0" fontId="8" fillId="6" borderId="6" xfId="0" applyFont="1" applyFill="1" applyBorder="1" applyAlignment="1">
      <alignment horizontal="center"/>
    </xf>
    <xf numFmtId="0" fontId="8" fillId="6" borderId="0" xfId="0" applyFont="1" applyFill="1" applyAlignment="1">
      <alignment horizontal="center"/>
    </xf>
    <xf numFmtId="0" fontId="8" fillId="6" borderId="12" xfId="0" applyFont="1" applyFill="1" applyBorder="1" applyAlignment="1">
      <alignment horizontal="center"/>
    </xf>
    <xf numFmtId="4" fontId="8" fillId="6" borderId="12" xfId="0" applyNumberFormat="1" applyFont="1" applyFill="1" applyBorder="1" applyAlignment="1">
      <alignment horizontal="center"/>
    </xf>
    <xf numFmtId="4" fontId="8" fillId="6" borderId="0" xfId="0" applyNumberFormat="1" applyFont="1" applyFill="1" applyAlignment="1">
      <alignment horizontal="center"/>
    </xf>
    <xf numFmtId="0" fontId="8" fillId="6" borderId="6" xfId="0" applyFont="1" applyFill="1" applyBorder="1" applyAlignment="1">
      <alignment horizontal="center" textRotation="90"/>
    </xf>
    <xf numFmtId="0" fontId="8" fillId="6" borderId="0" xfId="0" applyFont="1" applyFill="1" applyAlignment="1">
      <alignment horizontal="center" textRotation="90"/>
    </xf>
    <xf numFmtId="0" fontId="8" fillId="6" borderId="12" xfId="0" applyFont="1" applyFill="1" applyBorder="1" applyAlignment="1">
      <alignment horizontal="center" textRotation="90"/>
    </xf>
    <xf numFmtId="0" fontId="8" fillId="6" borderId="0" xfId="0" applyFont="1" applyFill="1" applyAlignment="1">
      <alignment horizontal="right"/>
    </xf>
    <xf numFmtId="0" fontId="8" fillId="6" borderId="12" xfId="0" applyFont="1" applyFill="1" applyBorder="1" applyAlignment="1">
      <alignment horizontal="justify"/>
    </xf>
    <xf numFmtId="4" fontId="0" fillId="2" borderId="1" xfId="0" applyNumberFormat="1" applyFill="1" applyBorder="1" applyAlignment="1">
      <alignment horizontal="right"/>
    </xf>
    <xf numFmtId="0" fontId="2" fillId="3" borderId="1" xfId="0" applyFont="1" applyFill="1" applyBorder="1" applyAlignment="1">
      <alignment horizontal="center" vertical="center" wrapText="1"/>
    </xf>
    <xf numFmtId="4" fontId="0" fillId="5" borderId="1" xfId="0" applyNumberFormat="1" applyFill="1" applyBorder="1" applyAlignment="1">
      <alignment horizontal="right"/>
    </xf>
    <xf numFmtId="0" fontId="3" fillId="2" borderId="0" xfId="0" applyFont="1" applyFill="1" applyAlignment="1">
      <alignment horizontal="left" vertical="center" wrapText="1"/>
    </xf>
    <xf numFmtId="3" fontId="2" fillId="5" borderId="1" xfId="0" applyNumberFormat="1" applyFont="1" applyFill="1" applyBorder="1" applyAlignment="1">
      <alignment horizontal="center" wrapText="1"/>
    </xf>
    <xf numFmtId="0" fontId="2" fillId="5" borderId="1" xfId="0" applyFont="1" applyFill="1" applyBorder="1" applyAlignment="1">
      <alignment horizontal="center" vertical="center" wrapText="1"/>
    </xf>
    <xf numFmtId="0" fontId="2" fillId="5" borderId="1" xfId="0" applyFont="1" applyFill="1" applyBorder="1" applyAlignment="1">
      <alignment vertical="center" wrapText="1"/>
    </xf>
    <xf numFmtId="43" fontId="2" fillId="5" borderId="1" xfId="1" applyFont="1" applyFill="1" applyBorder="1" applyAlignment="1">
      <alignment vertical="center" wrapText="1"/>
    </xf>
    <xf numFmtId="0" fontId="0" fillId="5" borderId="1" xfId="0" applyFill="1" applyBorder="1" applyAlignment="1">
      <alignment horizontal="center"/>
    </xf>
    <xf numFmtId="43" fontId="0" fillId="5" borderId="1" xfId="1" applyFont="1" applyFill="1" applyBorder="1" applyAlignment="1">
      <alignment horizontal="center"/>
    </xf>
    <xf numFmtId="43" fontId="0" fillId="5" borderId="1" xfId="1" applyFont="1" applyFill="1" applyBorder="1"/>
    <xf numFmtId="43" fontId="0" fillId="5" borderId="1" xfId="1" applyFont="1" applyFill="1" applyBorder="1" applyAlignment="1">
      <alignment horizontal="right"/>
    </xf>
    <xf numFmtId="0" fontId="0" fillId="3" borderId="1" xfId="0" applyFill="1" applyBorder="1" applyAlignment="1">
      <alignment horizontal="center"/>
    </xf>
    <xf numFmtId="0" fontId="0" fillId="4" borderId="0" xfId="0" applyFill="1"/>
    <xf numFmtId="0" fontId="3" fillId="4" borderId="0" xfId="0" applyFont="1" applyFill="1" applyAlignment="1">
      <alignment horizontal="left" vertical="center" wrapText="1"/>
    </xf>
    <xf numFmtId="0" fontId="0" fillId="2" borderId="0" xfId="0" applyFill="1" applyAlignment="1">
      <alignment horizontal="left"/>
    </xf>
    <xf numFmtId="0" fontId="5" fillId="3" borderId="0" xfId="0" applyFont="1" applyFill="1" applyAlignment="1">
      <alignment horizontal="center"/>
    </xf>
    <xf numFmtId="0" fontId="0" fillId="2" borderId="0" xfId="0" applyFill="1" applyAlignment="1">
      <alignment horizontal="justify" wrapText="1"/>
    </xf>
    <xf numFmtId="0" fontId="0" fillId="2" borderId="0" xfId="0" applyFill="1" applyAlignment="1">
      <alignment horizontal="justify"/>
    </xf>
    <xf numFmtId="0" fontId="5" fillId="2" borderId="0" xfId="0" applyFont="1" applyFill="1" applyAlignment="1">
      <alignment horizontal="left"/>
    </xf>
    <xf numFmtId="0" fontId="3" fillId="2" borderId="0" xfId="0" applyFont="1" applyFill="1" applyAlignment="1">
      <alignment horizontal="justify" wrapText="1"/>
    </xf>
    <xf numFmtId="0" fontId="3" fillId="2" borderId="0" xfId="0" applyFont="1" applyFill="1" applyAlignment="1">
      <alignment horizontal="left" wrapText="1"/>
    </xf>
    <xf numFmtId="0" fontId="3" fillId="2" borderId="0" xfId="0" applyFont="1" applyFill="1" applyAlignment="1">
      <alignment horizontal="left" vertical="center" wrapText="1"/>
    </xf>
    <xf numFmtId="0" fontId="10" fillId="2" borderId="0" xfId="0" applyFont="1" applyFill="1" applyAlignment="1">
      <alignment horizontal="left" vertical="center" wrapText="1"/>
    </xf>
    <xf numFmtId="0" fontId="3" fillId="4" borderId="0" xfId="0" applyFont="1" applyFill="1" applyAlignment="1">
      <alignment horizontal="left" vertical="center" wrapText="1"/>
    </xf>
    <xf numFmtId="0" fontId="3" fillId="4" borderId="16" xfId="0" applyFont="1" applyFill="1" applyBorder="1" applyAlignment="1">
      <alignment horizontal="left" vertical="center" wrapText="1"/>
    </xf>
    <xf numFmtId="0" fontId="8" fillId="6" borderId="3" xfId="0" applyFont="1" applyFill="1" applyBorder="1" applyAlignment="1">
      <alignment horizontal="center"/>
    </xf>
    <xf numFmtId="0" fontId="8" fillId="6" borderId="4" xfId="0" applyFont="1" applyFill="1" applyBorder="1" applyAlignment="1">
      <alignment horizontal="center"/>
    </xf>
    <xf numFmtId="0" fontId="8" fillId="6" borderId="5" xfId="0" applyFont="1" applyFill="1" applyBorder="1" applyAlignment="1">
      <alignment horizontal="center"/>
    </xf>
    <xf numFmtId="0" fontId="8" fillId="6" borderId="7" xfId="0" applyFont="1" applyFill="1" applyBorder="1" applyAlignment="1">
      <alignment horizontal="center"/>
    </xf>
    <xf numFmtId="0" fontId="8" fillId="6" borderId="8" xfId="0" applyFont="1" applyFill="1" applyBorder="1" applyAlignment="1">
      <alignment horizontal="center"/>
    </xf>
    <xf numFmtId="0" fontId="8" fillId="6" borderId="9" xfId="0" applyFont="1" applyFill="1" applyBorder="1" applyAlignment="1">
      <alignment horizontal="center"/>
    </xf>
    <xf numFmtId="0" fontId="8" fillId="6" borderId="10" xfId="0" applyFont="1" applyFill="1" applyBorder="1" applyAlignment="1">
      <alignment horizontal="center"/>
    </xf>
    <xf numFmtId="0" fontId="8" fillId="6" borderId="0" xfId="0" applyFont="1" applyFill="1" applyAlignment="1">
      <alignment horizontal="center"/>
    </xf>
    <xf numFmtId="0" fontId="8" fillId="6" borderId="11" xfId="0" applyFont="1" applyFill="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8" fillId="0" borderId="15" xfId="0" applyFont="1" applyBorder="1" applyAlignment="1">
      <alignment horizontal="center"/>
    </xf>
  </cellXfs>
  <cellStyles count="2">
    <cellStyle name="Millares" xfId="1" builtinId="3"/>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10</xdr:col>
      <xdr:colOff>38100</xdr:colOff>
      <xdr:row>10</xdr:row>
      <xdr:rowOff>171449</xdr:rowOff>
    </xdr:from>
    <xdr:to>
      <xdr:col>10</xdr:col>
      <xdr:colOff>904875</xdr:colOff>
      <xdr:row>19</xdr:row>
      <xdr:rowOff>161925</xdr:rowOff>
    </xdr:to>
    <xdr:sp macro="" textlink="">
      <xdr:nvSpPr>
        <xdr:cNvPr id="8" name="7 Flecha izquierda y arriba"/>
        <xdr:cNvSpPr/>
      </xdr:nvSpPr>
      <xdr:spPr>
        <a:xfrm>
          <a:off x="10334625" y="3876674"/>
          <a:ext cx="866775" cy="1895476"/>
        </a:xfrm>
        <a:prstGeom prst="lef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s-ES"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00B050"/>
  </sheetPr>
  <dimension ref="A1:B129"/>
  <sheetViews>
    <sheetView workbookViewId="0">
      <selection activeCell="B10" sqref="B10"/>
    </sheetView>
  </sheetViews>
  <sheetFormatPr baseColWidth="10" defaultRowHeight="15"/>
  <cols>
    <col min="1" max="1" width="38.28515625" style="1" customWidth="1"/>
    <col min="2" max="2" width="67.28515625" style="1" customWidth="1"/>
    <col min="3" max="16384" width="11.42578125" style="1"/>
  </cols>
  <sheetData>
    <row r="1" spans="1:2" ht="15.75" customHeight="1">
      <c r="A1" s="11" t="s">
        <v>272</v>
      </c>
      <c r="B1" s="12" t="s">
        <v>285</v>
      </c>
    </row>
    <row r="2" spans="1:2">
      <c r="A2" s="12" t="s">
        <v>273</v>
      </c>
      <c r="B2" s="12" t="s">
        <v>274</v>
      </c>
    </row>
    <row r="3" spans="1:2">
      <c r="A3" s="12" t="s">
        <v>275</v>
      </c>
      <c r="B3" s="12" t="s">
        <v>276</v>
      </c>
    </row>
    <row r="4" spans="1:2">
      <c r="A4" s="12" t="s">
        <v>277</v>
      </c>
      <c r="B4" s="12" t="s">
        <v>278</v>
      </c>
    </row>
    <row r="6" spans="1:2" ht="15.75">
      <c r="A6" s="57" t="s">
        <v>279</v>
      </c>
      <c r="B6" s="57"/>
    </row>
    <row r="7" spans="1:2" ht="15.75">
      <c r="A7" s="11" t="s">
        <v>286</v>
      </c>
      <c r="B7" s="11" t="s">
        <v>280</v>
      </c>
    </row>
    <row r="8" spans="1:2" ht="15.75">
      <c r="A8" s="11" t="s">
        <v>287</v>
      </c>
      <c r="B8" s="11" t="s">
        <v>288</v>
      </c>
    </row>
    <row r="9" spans="1:2" ht="15.75">
      <c r="A9" s="11" t="s">
        <v>289</v>
      </c>
      <c r="B9" s="11" t="s">
        <v>290</v>
      </c>
    </row>
    <row r="10" spans="1:2" ht="15.75">
      <c r="A10" s="11" t="s">
        <v>291</v>
      </c>
      <c r="B10" s="11" t="s">
        <v>281</v>
      </c>
    </row>
    <row r="11" spans="1:2" ht="15.75">
      <c r="A11" s="11" t="s">
        <v>292</v>
      </c>
      <c r="B11" s="11" t="s">
        <v>288</v>
      </c>
    </row>
    <row r="12" spans="1:2" ht="15.75">
      <c r="A12" s="11" t="s">
        <v>293</v>
      </c>
      <c r="B12" s="11" t="s">
        <v>294</v>
      </c>
    </row>
    <row r="13" spans="1:2" ht="15.75">
      <c r="A13" s="11" t="s">
        <v>295</v>
      </c>
      <c r="B13" s="11" t="s">
        <v>282</v>
      </c>
    </row>
    <row r="14" spans="1:2" ht="15.75">
      <c r="A14" s="11" t="s">
        <v>296</v>
      </c>
      <c r="B14" s="11" t="s">
        <v>282</v>
      </c>
    </row>
    <row r="15" spans="1:2" ht="15.75" customHeight="1">
      <c r="A15" s="14" t="s">
        <v>302</v>
      </c>
      <c r="B15" s="14" t="s">
        <v>283</v>
      </c>
    </row>
    <row r="16" spans="1:2" ht="15.75" customHeight="1">
      <c r="A16" s="14" t="s">
        <v>397</v>
      </c>
      <c r="B16" s="14" t="s">
        <v>283</v>
      </c>
    </row>
    <row r="17" spans="1:2" ht="15.75">
      <c r="A17" s="13"/>
    </row>
    <row r="18" spans="1:2" ht="15.75">
      <c r="A18" s="54" t="s">
        <v>284</v>
      </c>
      <c r="B18" s="54"/>
    </row>
    <row r="19" spans="1:2">
      <c r="A19" s="53"/>
      <c r="B19" s="53"/>
    </row>
    <row r="20" spans="1:2">
      <c r="A20" s="55"/>
      <c r="B20" s="56"/>
    </row>
    <row r="21" spans="1:2">
      <c r="A21" s="55"/>
      <c r="B21" s="56"/>
    </row>
    <row r="22" spans="1:2">
      <c r="A22" s="55"/>
      <c r="B22" s="56"/>
    </row>
    <row r="23" spans="1:2">
      <c r="A23" s="55"/>
      <c r="B23" s="56"/>
    </row>
    <row r="24" spans="1:2">
      <c r="A24" s="55"/>
      <c r="B24" s="56"/>
    </row>
    <row r="25" spans="1:2">
      <c r="A25" s="55"/>
      <c r="B25" s="56"/>
    </row>
    <row r="26" spans="1:2">
      <c r="A26" s="55"/>
      <c r="B26" s="56"/>
    </row>
    <row r="27" spans="1:2">
      <c r="A27" s="55"/>
      <c r="B27" s="56"/>
    </row>
    <row r="28" spans="1:2">
      <c r="A28" s="55"/>
      <c r="B28" s="56"/>
    </row>
    <row r="29" spans="1:2">
      <c r="A29" s="55"/>
      <c r="B29" s="56"/>
    </row>
    <row r="30" spans="1:2">
      <c r="A30" s="55"/>
      <c r="B30" s="56"/>
    </row>
    <row r="31" spans="1:2">
      <c r="A31" s="55"/>
      <c r="B31" s="56"/>
    </row>
    <row r="32" spans="1:2">
      <c r="A32" s="55"/>
      <c r="B32" s="56"/>
    </row>
    <row r="33" spans="1:2">
      <c r="A33" s="55"/>
      <c r="B33" s="56"/>
    </row>
    <row r="34" spans="1:2">
      <c r="A34" s="55"/>
      <c r="B34" s="56"/>
    </row>
    <row r="35" spans="1:2">
      <c r="A35" s="55"/>
      <c r="B35" s="56"/>
    </row>
    <row r="36" spans="1:2">
      <c r="A36" s="55"/>
      <c r="B36" s="56"/>
    </row>
    <row r="37" spans="1:2">
      <c r="A37" s="55"/>
      <c r="B37" s="56"/>
    </row>
    <row r="38" spans="1:2">
      <c r="A38" s="55"/>
      <c r="B38" s="56"/>
    </row>
    <row r="39" spans="1:2">
      <c r="A39" s="55"/>
      <c r="B39" s="56"/>
    </row>
    <row r="40" spans="1:2">
      <c r="A40" s="55"/>
      <c r="B40" s="56"/>
    </row>
    <row r="41" spans="1:2">
      <c r="A41" s="55"/>
      <c r="B41" s="56"/>
    </row>
    <row r="42" spans="1:2">
      <c r="A42" s="55"/>
      <c r="B42" s="56"/>
    </row>
    <row r="43" spans="1:2">
      <c r="A43" s="55"/>
      <c r="B43" s="56"/>
    </row>
    <row r="44" spans="1:2">
      <c r="A44" s="55"/>
      <c r="B44" s="56"/>
    </row>
    <row r="45" spans="1:2">
      <c r="A45" s="55"/>
      <c r="B45" s="56"/>
    </row>
    <row r="46" spans="1:2">
      <c r="A46" s="55"/>
      <c r="B46" s="56"/>
    </row>
    <row r="47" spans="1:2">
      <c r="A47" s="55"/>
      <c r="B47" s="56"/>
    </row>
    <row r="48" spans="1:2">
      <c r="A48" s="55"/>
      <c r="B48" s="56"/>
    </row>
    <row r="49" spans="1:2">
      <c r="A49" s="55"/>
      <c r="B49" s="56"/>
    </row>
    <row r="50" spans="1:2">
      <c r="A50" s="55"/>
      <c r="B50" s="56"/>
    </row>
    <row r="51" spans="1:2">
      <c r="A51" s="55"/>
      <c r="B51" s="56"/>
    </row>
    <row r="52" spans="1:2">
      <c r="A52" s="55"/>
      <c r="B52" s="56"/>
    </row>
    <row r="53" spans="1:2">
      <c r="A53" s="55"/>
      <c r="B53" s="56"/>
    </row>
    <row r="54" spans="1:2">
      <c r="A54" s="53"/>
      <c r="B54" s="53"/>
    </row>
    <row r="55" spans="1:2">
      <c r="A55" s="53"/>
      <c r="B55" s="53"/>
    </row>
    <row r="56" spans="1:2">
      <c r="A56" s="53"/>
      <c r="B56" s="53"/>
    </row>
    <row r="57" spans="1:2">
      <c r="A57" s="53"/>
      <c r="B57" s="53"/>
    </row>
    <row r="58" spans="1:2">
      <c r="A58" s="53"/>
      <c r="B58" s="53"/>
    </row>
    <row r="59" spans="1:2">
      <c r="A59" s="53"/>
      <c r="B59" s="53"/>
    </row>
    <row r="60" spans="1:2">
      <c r="A60" s="53"/>
      <c r="B60" s="53"/>
    </row>
    <row r="61" spans="1:2">
      <c r="A61" s="53"/>
      <c r="B61" s="53"/>
    </row>
    <row r="62" spans="1:2">
      <c r="A62" s="53"/>
      <c r="B62" s="53"/>
    </row>
    <row r="63" spans="1:2">
      <c r="A63" s="53"/>
      <c r="B63" s="53"/>
    </row>
    <row r="64" spans="1:2">
      <c r="A64" s="53"/>
      <c r="B64" s="53"/>
    </row>
    <row r="65" spans="1:2">
      <c r="A65" s="53"/>
      <c r="B65" s="53"/>
    </row>
    <row r="66" spans="1:2">
      <c r="A66" s="53"/>
      <c r="B66" s="53"/>
    </row>
    <row r="67" spans="1:2">
      <c r="A67" s="53"/>
      <c r="B67" s="53"/>
    </row>
    <row r="68" spans="1:2">
      <c r="A68" s="53"/>
      <c r="B68" s="53"/>
    </row>
    <row r="69" spans="1:2">
      <c r="A69" s="53"/>
      <c r="B69" s="53"/>
    </row>
    <row r="70" spans="1:2">
      <c r="A70" s="53"/>
      <c r="B70" s="53"/>
    </row>
    <row r="71" spans="1:2">
      <c r="A71" s="53"/>
      <c r="B71" s="53"/>
    </row>
    <row r="72" spans="1:2">
      <c r="A72" s="53"/>
      <c r="B72" s="53"/>
    </row>
    <row r="73" spans="1:2">
      <c r="A73" s="53"/>
      <c r="B73" s="53"/>
    </row>
    <row r="74" spans="1:2">
      <c r="A74" s="53"/>
      <c r="B74" s="53"/>
    </row>
    <row r="75" spans="1:2">
      <c r="A75" s="53"/>
      <c r="B75" s="53"/>
    </row>
    <row r="76" spans="1:2">
      <c r="A76" s="53"/>
      <c r="B76" s="53"/>
    </row>
    <row r="77" spans="1:2">
      <c r="A77" s="53"/>
      <c r="B77" s="53"/>
    </row>
    <row r="78" spans="1:2">
      <c r="A78" s="53"/>
      <c r="B78" s="53"/>
    </row>
    <row r="79" spans="1:2">
      <c r="A79" s="53"/>
      <c r="B79" s="53"/>
    </row>
    <row r="80" spans="1:2">
      <c r="A80" s="53"/>
      <c r="B80" s="53"/>
    </row>
    <row r="81" spans="1:2">
      <c r="A81" s="53"/>
      <c r="B81" s="53"/>
    </row>
    <row r="82" spans="1:2">
      <c r="A82" s="53"/>
      <c r="B82" s="53"/>
    </row>
    <row r="83" spans="1:2">
      <c r="A83" s="53"/>
      <c r="B83" s="53"/>
    </row>
    <row r="84" spans="1:2">
      <c r="A84" s="53"/>
      <c r="B84" s="53"/>
    </row>
    <row r="85" spans="1:2">
      <c r="A85" s="53"/>
      <c r="B85" s="53"/>
    </row>
    <row r="86" spans="1:2">
      <c r="A86" s="53"/>
      <c r="B86" s="53"/>
    </row>
    <row r="87" spans="1:2">
      <c r="A87" s="53"/>
      <c r="B87" s="53"/>
    </row>
    <row r="88" spans="1:2">
      <c r="A88" s="53"/>
      <c r="B88" s="53"/>
    </row>
    <row r="89" spans="1:2">
      <c r="A89" s="53"/>
      <c r="B89" s="53"/>
    </row>
    <row r="90" spans="1:2">
      <c r="A90" s="53"/>
      <c r="B90" s="53"/>
    </row>
    <row r="91" spans="1:2">
      <c r="A91" s="53"/>
      <c r="B91" s="53"/>
    </row>
    <row r="92" spans="1:2">
      <c r="A92" s="53"/>
      <c r="B92" s="53"/>
    </row>
    <row r="93" spans="1:2">
      <c r="A93" s="53"/>
      <c r="B93" s="53"/>
    </row>
    <row r="94" spans="1:2">
      <c r="A94" s="53"/>
      <c r="B94" s="53"/>
    </row>
    <row r="95" spans="1:2">
      <c r="A95" s="53"/>
      <c r="B95" s="53"/>
    </row>
    <row r="96" spans="1:2">
      <c r="A96" s="53"/>
      <c r="B96" s="53"/>
    </row>
    <row r="97" spans="1:2">
      <c r="A97" s="53"/>
      <c r="B97" s="53"/>
    </row>
    <row r="98" spans="1:2">
      <c r="A98" s="53"/>
      <c r="B98" s="53"/>
    </row>
    <row r="99" spans="1:2">
      <c r="A99" s="53"/>
      <c r="B99" s="53"/>
    </row>
    <row r="100" spans="1:2">
      <c r="A100" s="53"/>
      <c r="B100" s="53"/>
    </row>
    <row r="101" spans="1:2">
      <c r="A101" s="53"/>
      <c r="B101" s="53"/>
    </row>
    <row r="102" spans="1:2">
      <c r="A102" s="53"/>
      <c r="B102" s="53"/>
    </row>
    <row r="103" spans="1:2">
      <c r="A103" s="53"/>
      <c r="B103" s="53"/>
    </row>
    <row r="104" spans="1:2">
      <c r="A104" s="53"/>
      <c r="B104" s="53"/>
    </row>
    <row r="105" spans="1:2">
      <c r="A105" s="53"/>
      <c r="B105" s="53"/>
    </row>
    <row r="106" spans="1:2">
      <c r="A106" s="53"/>
      <c r="B106" s="53"/>
    </row>
    <row r="107" spans="1:2">
      <c r="A107" s="53"/>
      <c r="B107" s="53"/>
    </row>
    <row r="108" spans="1:2">
      <c r="A108" s="53"/>
      <c r="B108" s="53"/>
    </row>
    <row r="109" spans="1:2">
      <c r="A109" s="53"/>
      <c r="B109" s="53"/>
    </row>
    <row r="110" spans="1:2">
      <c r="A110" s="53"/>
      <c r="B110" s="53"/>
    </row>
    <row r="111" spans="1:2">
      <c r="A111" s="53"/>
      <c r="B111" s="53"/>
    </row>
    <row r="112" spans="1:2">
      <c r="A112" s="53"/>
      <c r="B112" s="53"/>
    </row>
    <row r="113" spans="1:2">
      <c r="A113" s="53"/>
      <c r="B113" s="53"/>
    </row>
    <row r="114" spans="1:2">
      <c r="A114" s="53"/>
      <c r="B114" s="53"/>
    </row>
    <row r="115" spans="1:2">
      <c r="A115" s="53"/>
      <c r="B115" s="53"/>
    </row>
    <row r="116" spans="1:2">
      <c r="A116" s="53"/>
      <c r="B116" s="53"/>
    </row>
    <row r="117" spans="1:2">
      <c r="A117" s="53"/>
      <c r="B117" s="53"/>
    </row>
    <row r="118" spans="1:2">
      <c r="A118" s="53"/>
      <c r="B118" s="53"/>
    </row>
    <row r="119" spans="1:2">
      <c r="A119" s="53"/>
      <c r="B119" s="53"/>
    </row>
    <row r="120" spans="1:2">
      <c r="A120" s="53"/>
      <c r="B120" s="53"/>
    </row>
    <row r="121" spans="1:2">
      <c r="A121" s="53"/>
      <c r="B121" s="53"/>
    </row>
    <row r="122" spans="1:2">
      <c r="A122" s="53"/>
      <c r="B122" s="53"/>
    </row>
    <row r="123" spans="1:2">
      <c r="A123" s="53"/>
      <c r="B123" s="53"/>
    </row>
    <row r="124" spans="1:2">
      <c r="A124" s="53"/>
      <c r="B124" s="53"/>
    </row>
    <row r="125" spans="1:2">
      <c r="A125" s="53"/>
      <c r="B125" s="53"/>
    </row>
    <row r="126" spans="1:2">
      <c r="A126" s="53"/>
      <c r="B126" s="53"/>
    </row>
    <row r="127" spans="1:2">
      <c r="A127" s="53"/>
      <c r="B127" s="53"/>
    </row>
    <row r="128" spans="1:2">
      <c r="A128" s="53"/>
      <c r="B128" s="53"/>
    </row>
    <row r="129" spans="1:2">
      <c r="A129" s="53"/>
      <c r="B129" s="53"/>
    </row>
  </sheetData>
  <mergeCells count="113">
    <mergeCell ref="A20:B20"/>
    <mergeCell ref="A21:B21"/>
    <mergeCell ref="A22:B22"/>
    <mergeCell ref="A23:B23"/>
    <mergeCell ref="A24:B24"/>
    <mergeCell ref="A6:B6"/>
    <mergeCell ref="A19:B19"/>
    <mergeCell ref="A31:B31"/>
    <mergeCell ref="A32:B32"/>
    <mergeCell ref="A33:B33"/>
    <mergeCell ref="A34:B34"/>
    <mergeCell ref="A35:B35"/>
    <mergeCell ref="A36:B36"/>
    <mergeCell ref="A25:B25"/>
    <mergeCell ref="A26:B26"/>
    <mergeCell ref="A27:B27"/>
    <mergeCell ref="A28:B28"/>
    <mergeCell ref="A29:B29"/>
    <mergeCell ref="A30:B30"/>
    <mergeCell ref="A43:B43"/>
    <mergeCell ref="A44:B44"/>
    <mergeCell ref="A45:B45"/>
    <mergeCell ref="A46:B46"/>
    <mergeCell ref="A47:B47"/>
    <mergeCell ref="A48:B48"/>
    <mergeCell ref="A37:B37"/>
    <mergeCell ref="A38:B38"/>
    <mergeCell ref="A39:B39"/>
    <mergeCell ref="A40:B40"/>
    <mergeCell ref="A41:B41"/>
    <mergeCell ref="A42:B42"/>
    <mergeCell ref="A55:B55"/>
    <mergeCell ref="A56:B56"/>
    <mergeCell ref="A57:B57"/>
    <mergeCell ref="A58:B58"/>
    <mergeCell ref="A59:B59"/>
    <mergeCell ref="A60:B60"/>
    <mergeCell ref="A49:B49"/>
    <mergeCell ref="A50:B50"/>
    <mergeCell ref="A51:B51"/>
    <mergeCell ref="A52:B52"/>
    <mergeCell ref="A53:B53"/>
    <mergeCell ref="A54:B54"/>
    <mergeCell ref="A67:B67"/>
    <mergeCell ref="A68:B68"/>
    <mergeCell ref="A69:B69"/>
    <mergeCell ref="A70:B70"/>
    <mergeCell ref="A71:B71"/>
    <mergeCell ref="A72:B72"/>
    <mergeCell ref="A61:B61"/>
    <mergeCell ref="A62:B62"/>
    <mergeCell ref="A63:B63"/>
    <mergeCell ref="A64:B64"/>
    <mergeCell ref="A65:B65"/>
    <mergeCell ref="A66:B66"/>
    <mergeCell ref="A79:B79"/>
    <mergeCell ref="A80:B80"/>
    <mergeCell ref="A81:B81"/>
    <mergeCell ref="A82:B82"/>
    <mergeCell ref="A83:B83"/>
    <mergeCell ref="A84:B84"/>
    <mergeCell ref="A73:B73"/>
    <mergeCell ref="A74:B74"/>
    <mergeCell ref="A75:B75"/>
    <mergeCell ref="A76:B76"/>
    <mergeCell ref="A77:B77"/>
    <mergeCell ref="A78:B78"/>
    <mergeCell ref="A91:B91"/>
    <mergeCell ref="A92:B92"/>
    <mergeCell ref="A93:B93"/>
    <mergeCell ref="A94:B94"/>
    <mergeCell ref="A95:B95"/>
    <mergeCell ref="A96:B96"/>
    <mergeCell ref="A85:B85"/>
    <mergeCell ref="A86:B86"/>
    <mergeCell ref="A87:B87"/>
    <mergeCell ref="A88:B88"/>
    <mergeCell ref="A89:B89"/>
    <mergeCell ref="A90:B90"/>
    <mergeCell ref="A105:B105"/>
    <mergeCell ref="A106:B106"/>
    <mergeCell ref="A107:B107"/>
    <mergeCell ref="A108:B108"/>
    <mergeCell ref="A97:B97"/>
    <mergeCell ref="A98:B98"/>
    <mergeCell ref="A99:B99"/>
    <mergeCell ref="A100:B100"/>
    <mergeCell ref="A101:B101"/>
    <mergeCell ref="A102:B102"/>
    <mergeCell ref="A127:B127"/>
    <mergeCell ref="A128:B128"/>
    <mergeCell ref="A129:B129"/>
    <mergeCell ref="A18:B18"/>
    <mergeCell ref="A121:B121"/>
    <mergeCell ref="A122:B122"/>
    <mergeCell ref="A123:B123"/>
    <mergeCell ref="A124:B124"/>
    <mergeCell ref="A125:B125"/>
    <mergeCell ref="A126:B126"/>
    <mergeCell ref="A115:B115"/>
    <mergeCell ref="A116:B116"/>
    <mergeCell ref="A117:B117"/>
    <mergeCell ref="A118:B118"/>
    <mergeCell ref="A119:B119"/>
    <mergeCell ref="A120:B120"/>
    <mergeCell ref="A109:B109"/>
    <mergeCell ref="A110:B110"/>
    <mergeCell ref="A111:B111"/>
    <mergeCell ref="A112:B112"/>
    <mergeCell ref="A113:B113"/>
    <mergeCell ref="A114:B114"/>
    <mergeCell ref="A103:B103"/>
    <mergeCell ref="A104:B104"/>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D45"/>
  <sheetViews>
    <sheetView workbookViewId="0">
      <selection activeCell="D10" sqref="D10"/>
    </sheetView>
  </sheetViews>
  <sheetFormatPr baseColWidth="10" defaultRowHeight="15"/>
  <cols>
    <col min="2" max="2" width="20.42578125" bestFit="1" customWidth="1"/>
    <col min="4" max="4" width="20" customWidth="1"/>
  </cols>
  <sheetData>
    <row r="1" spans="1:4" ht="15.75" thickBot="1">
      <c r="A1" s="27" t="s">
        <v>402</v>
      </c>
      <c r="B1" s="64" t="s">
        <v>403</v>
      </c>
      <c r="C1" s="65"/>
      <c r="D1" s="66"/>
    </row>
    <row r="2" spans="1:4">
      <c r="A2" s="28">
        <v>1</v>
      </c>
      <c r="B2" s="67" t="s">
        <v>404</v>
      </c>
      <c r="C2" s="68"/>
      <c r="D2" s="69"/>
    </row>
    <row r="3" spans="1:4">
      <c r="A3" s="28">
        <v>5</v>
      </c>
      <c r="B3" s="70" t="s">
        <v>405</v>
      </c>
      <c r="C3" s="71"/>
      <c r="D3" s="72"/>
    </row>
    <row r="4" spans="1:4">
      <c r="A4" s="28">
        <v>10</v>
      </c>
      <c r="B4" s="29">
        <v>0.01</v>
      </c>
      <c r="C4" s="29" t="s">
        <v>406</v>
      </c>
      <c r="D4" s="30">
        <v>500</v>
      </c>
    </row>
    <row r="5" spans="1:4">
      <c r="A5" s="28">
        <v>13</v>
      </c>
      <c r="B5" s="29">
        <v>500.01</v>
      </c>
      <c r="C5" s="29" t="s">
        <v>406</v>
      </c>
      <c r="D5" s="31">
        <v>1000</v>
      </c>
    </row>
    <row r="6" spans="1:4">
      <c r="A6" s="28">
        <v>16</v>
      </c>
      <c r="B6" s="32">
        <v>1000.01</v>
      </c>
      <c r="C6" s="29" t="s">
        <v>406</v>
      </c>
      <c r="D6" s="31">
        <v>1500</v>
      </c>
    </row>
    <row r="7" spans="1:4">
      <c r="A7" s="28">
        <v>19</v>
      </c>
      <c r="B7" s="32">
        <v>1500.01</v>
      </c>
      <c r="C7" s="29" t="s">
        <v>406</v>
      </c>
      <c r="D7" s="31">
        <v>2000</v>
      </c>
    </row>
    <row r="8" spans="1:4">
      <c r="A8" s="28">
        <v>22</v>
      </c>
      <c r="B8" s="32">
        <v>2000.01</v>
      </c>
      <c r="C8" s="29" t="s">
        <v>406</v>
      </c>
      <c r="D8" s="31">
        <v>3500</v>
      </c>
    </row>
    <row r="9" spans="1:4">
      <c r="A9" s="28">
        <v>25</v>
      </c>
      <c r="B9" s="32">
        <v>3500.01</v>
      </c>
      <c r="C9" s="29" t="s">
        <v>406</v>
      </c>
      <c r="D9" s="31">
        <v>5000</v>
      </c>
    </row>
    <row r="10" spans="1:4">
      <c r="A10" s="28">
        <v>28</v>
      </c>
      <c r="B10" s="32">
        <v>5000.01</v>
      </c>
      <c r="C10" s="29" t="s">
        <v>406</v>
      </c>
      <c r="D10" s="31">
        <v>7500</v>
      </c>
    </row>
    <row r="11" spans="1:4">
      <c r="A11" s="28">
        <v>32</v>
      </c>
      <c r="B11" s="32">
        <v>7500.01</v>
      </c>
      <c r="C11" s="29" t="s">
        <v>406</v>
      </c>
      <c r="D11" s="31">
        <v>10000</v>
      </c>
    </row>
    <row r="12" spans="1:4">
      <c r="A12" s="28">
        <v>36</v>
      </c>
      <c r="B12" s="32">
        <v>10000.01</v>
      </c>
      <c r="C12" s="29" t="s">
        <v>406</v>
      </c>
      <c r="D12" s="31">
        <v>15000</v>
      </c>
    </row>
    <row r="13" spans="1:4">
      <c r="A13" s="28">
        <v>40</v>
      </c>
      <c r="B13" s="32">
        <v>15000.01</v>
      </c>
      <c r="C13" s="29" t="s">
        <v>406</v>
      </c>
      <c r="D13" s="31">
        <v>20000</v>
      </c>
    </row>
    <row r="14" spans="1:4">
      <c r="A14" s="28">
        <v>44</v>
      </c>
      <c r="B14" s="32">
        <v>20000.009999999998</v>
      </c>
      <c r="C14" s="29" t="s">
        <v>406</v>
      </c>
      <c r="D14" s="31">
        <v>30000</v>
      </c>
    </row>
    <row r="15" spans="1:4">
      <c r="A15" s="28">
        <v>48</v>
      </c>
      <c r="B15" s="32">
        <v>30000.01</v>
      </c>
      <c r="C15" s="29" t="s">
        <v>406</v>
      </c>
      <c r="D15" s="31">
        <v>40000</v>
      </c>
    </row>
    <row r="16" spans="1:4">
      <c r="A16" s="28">
        <v>52</v>
      </c>
      <c r="B16" s="32">
        <v>40000.01</v>
      </c>
      <c r="C16" s="29" t="s">
        <v>406</v>
      </c>
      <c r="D16" s="31">
        <v>50000</v>
      </c>
    </row>
    <row r="17" spans="1:4">
      <c r="A17" s="28">
        <v>56</v>
      </c>
      <c r="B17" s="32">
        <v>50000.01</v>
      </c>
      <c r="C17" s="29" t="s">
        <v>406</v>
      </c>
      <c r="D17" s="31">
        <v>75000</v>
      </c>
    </row>
    <row r="18" spans="1:4">
      <c r="A18" s="28">
        <v>60</v>
      </c>
      <c r="B18" s="32">
        <v>75000.009999999995</v>
      </c>
      <c r="C18" s="29" t="s">
        <v>406</v>
      </c>
      <c r="D18" s="31">
        <v>100000</v>
      </c>
    </row>
    <row r="19" spans="1:4">
      <c r="A19" s="28">
        <v>64</v>
      </c>
      <c r="B19" s="32">
        <v>100000.01</v>
      </c>
      <c r="C19" s="29" t="s">
        <v>406</v>
      </c>
      <c r="D19" s="31">
        <v>150000</v>
      </c>
    </row>
    <row r="20" spans="1:4">
      <c r="A20" s="28">
        <v>68</v>
      </c>
      <c r="B20" s="32">
        <v>150000.01</v>
      </c>
      <c r="C20" s="29" t="s">
        <v>406</v>
      </c>
      <c r="D20" s="31">
        <v>250000</v>
      </c>
    </row>
    <row r="21" spans="1:4">
      <c r="A21" s="28">
        <v>72</v>
      </c>
      <c r="B21" s="32">
        <v>250000.01</v>
      </c>
      <c r="C21" s="29" t="s">
        <v>406</v>
      </c>
      <c r="D21" s="31">
        <v>500000</v>
      </c>
    </row>
    <row r="22" spans="1:4">
      <c r="A22" s="28">
        <v>76</v>
      </c>
      <c r="B22" s="32">
        <v>500000.01</v>
      </c>
      <c r="C22" s="29" t="s">
        <v>406</v>
      </c>
      <c r="D22" s="31">
        <v>1000000</v>
      </c>
    </row>
    <row r="23" spans="1:4">
      <c r="A23" s="28">
        <v>80</v>
      </c>
      <c r="B23" s="32">
        <v>1000000.01</v>
      </c>
      <c r="C23" s="29" t="s">
        <v>406</v>
      </c>
      <c r="D23" s="31">
        <v>5000000</v>
      </c>
    </row>
    <row r="24" spans="1:4">
      <c r="A24" s="28">
        <v>84</v>
      </c>
      <c r="B24" s="32">
        <v>5000000.01</v>
      </c>
      <c r="C24" s="29" t="s">
        <v>406</v>
      </c>
      <c r="D24" s="31">
        <v>10000000</v>
      </c>
    </row>
    <row r="25" spans="1:4">
      <c r="A25" s="28">
        <v>88</v>
      </c>
      <c r="B25" s="32">
        <v>10000000.01</v>
      </c>
      <c r="C25" s="29" t="s">
        <v>406</v>
      </c>
      <c r="D25" s="31">
        <v>25000000</v>
      </c>
    </row>
    <row r="26" spans="1:4">
      <c r="A26" s="28">
        <v>92</v>
      </c>
      <c r="B26" s="32">
        <v>25000000.010000002</v>
      </c>
      <c r="C26" s="29" t="s">
        <v>406</v>
      </c>
      <c r="D26" s="31">
        <v>50000000</v>
      </c>
    </row>
    <row r="27" spans="1:4">
      <c r="A27" s="28">
        <v>96</v>
      </c>
      <c r="B27" s="32">
        <v>50000000.009999998</v>
      </c>
      <c r="C27" s="29" t="s">
        <v>406</v>
      </c>
      <c r="D27" s="31">
        <v>100000000</v>
      </c>
    </row>
    <row r="28" spans="1:4">
      <c r="A28" s="28">
        <v>110</v>
      </c>
      <c r="B28" s="32">
        <v>100000000.01000001</v>
      </c>
      <c r="C28" s="29" t="s">
        <v>406</v>
      </c>
      <c r="D28" s="31">
        <v>200000000</v>
      </c>
    </row>
    <row r="29" spans="1:4">
      <c r="A29" s="28">
        <v>120</v>
      </c>
      <c r="B29" s="32">
        <v>200000000.00999999</v>
      </c>
      <c r="C29" s="29" t="s">
        <v>406</v>
      </c>
      <c r="D29" s="31">
        <v>300000000</v>
      </c>
    </row>
    <row r="30" spans="1:4">
      <c r="A30" s="28">
        <v>130</v>
      </c>
      <c r="B30" s="32">
        <v>300000000.00999999</v>
      </c>
      <c r="C30" s="29" t="s">
        <v>406</v>
      </c>
      <c r="D30" s="31">
        <v>400000000</v>
      </c>
    </row>
    <row r="31" spans="1:4">
      <c r="A31" s="28">
        <f>A30+10</f>
        <v>140</v>
      </c>
      <c r="B31" s="32">
        <f>D30+0.01</f>
        <v>400000000.00999999</v>
      </c>
      <c r="C31" s="29" t="s">
        <v>406</v>
      </c>
      <c r="D31" s="31">
        <f>D30+100000000</f>
        <v>500000000</v>
      </c>
    </row>
    <row r="32" spans="1:4">
      <c r="A32" s="28">
        <f t="shared" ref="A32:A42" si="0">A31+10</f>
        <v>150</v>
      </c>
      <c r="B32" s="32">
        <f t="shared" ref="B32:B42" si="1">D31+0.01</f>
        <v>500000000.00999999</v>
      </c>
      <c r="C32" s="29" t="s">
        <v>406</v>
      </c>
      <c r="D32" s="31">
        <f t="shared" ref="D32:D42" si="2">D31+100000000</f>
        <v>600000000</v>
      </c>
    </row>
    <row r="33" spans="1:4">
      <c r="A33" s="28">
        <f t="shared" si="0"/>
        <v>160</v>
      </c>
      <c r="B33" s="32">
        <f t="shared" si="1"/>
        <v>600000000.00999999</v>
      </c>
      <c r="C33" s="29" t="s">
        <v>406</v>
      </c>
      <c r="D33" s="31">
        <f t="shared" si="2"/>
        <v>700000000</v>
      </c>
    </row>
    <row r="34" spans="1:4">
      <c r="A34" s="28">
        <f t="shared" si="0"/>
        <v>170</v>
      </c>
      <c r="B34" s="32">
        <f t="shared" si="1"/>
        <v>700000000.00999999</v>
      </c>
      <c r="C34" s="29" t="s">
        <v>406</v>
      </c>
      <c r="D34" s="31">
        <f t="shared" si="2"/>
        <v>800000000</v>
      </c>
    </row>
    <row r="35" spans="1:4">
      <c r="A35" s="28">
        <f t="shared" si="0"/>
        <v>180</v>
      </c>
      <c r="B35" s="32">
        <f t="shared" si="1"/>
        <v>800000000.00999999</v>
      </c>
      <c r="C35" s="29" t="s">
        <v>406</v>
      </c>
      <c r="D35" s="31">
        <f t="shared" si="2"/>
        <v>900000000</v>
      </c>
    </row>
    <row r="36" spans="1:4">
      <c r="A36" s="28">
        <f t="shared" si="0"/>
        <v>190</v>
      </c>
      <c r="B36" s="32">
        <f t="shared" si="1"/>
        <v>900000000.00999999</v>
      </c>
      <c r="C36" s="29" t="s">
        <v>406</v>
      </c>
      <c r="D36" s="31">
        <f t="shared" si="2"/>
        <v>1000000000</v>
      </c>
    </row>
    <row r="37" spans="1:4">
      <c r="A37" s="28">
        <f t="shared" si="0"/>
        <v>200</v>
      </c>
      <c r="B37" s="32">
        <f t="shared" si="1"/>
        <v>1000000000.01</v>
      </c>
      <c r="C37" s="29" t="s">
        <v>406</v>
      </c>
      <c r="D37" s="31">
        <f t="shared" si="2"/>
        <v>1100000000</v>
      </c>
    </row>
    <row r="38" spans="1:4">
      <c r="A38" s="28">
        <f t="shared" si="0"/>
        <v>210</v>
      </c>
      <c r="B38" s="32">
        <f t="shared" si="1"/>
        <v>1100000000.01</v>
      </c>
      <c r="C38" s="29" t="s">
        <v>406</v>
      </c>
      <c r="D38" s="31">
        <f t="shared" si="2"/>
        <v>1200000000</v>
      </c>
    </row>
    <row r="39" spans="1:4">
      <c r="A39" s="28">
        <f t="shared" si="0"/>
        <v>220</v>
      </c>
      <c r="B39" s="32">
        <f t="shared" si="1"/>
        <v>1200000000.01</v>
      </c>
      <c r="C39" s="29" t="s">
        <v>406</v>
      </c>
      <c r="D39" s="31">
        <f t="shared" si="2"/>
        <v>1300000000</v>
      </c>
    </row>
    <row r="40" spans="1:4">
      <c r="A40" s="28">
        <f t="shared" si="0"/>
        <v>230</v>
      </c>
      <c r="B40" s="32">
        <f t="shared" si="1"/>
        <v>1300000000.01</v>
      </c>
      <c r="C40" s="29" t="s">
        <v>406</v>
      </c>
      <c r="D40" s="31">
        <f t="shared" si="2"/>
        <v>1400000000</v>
      </c>
    </row>
    <row r="41" spans="1:4">
      <c r="A41" s="28">
        <f t="shared" si="0"/>
        <v>240</v>
      </c>
      <c r="B41" s="32">
        <f t="shared" si="1"/>
        <v>1400000000.01</v>
      </c>
      <c r="C41" s="29" t="s">
        <v>406</v>
      </c>
      <c r="D41" s="31">
        <f t="shared" si="2"/>
        <v>1500000000</v>
      </c>
    </row>
    <row r="42" spans="1:4">
      <c r="A42" s="28">
        <f t="shared" si="0"/>
        <v>250</v>
      </c>
      <c r="B42" s="32">
        <f t="shared" si="1"/>
        <v>1500000000.01</v>
      </c>
      <c r="C42" s="29" t="s">
        <v>406</v>
      </c>
      <c r="D42" s="31">
        <f t="shared" si="2"/>
        <v>1600000000</v>
      </c>
    </row>
    <row r="43" spans="1:4" ht="16.5">
      <c r="A43" s="33" t="s">
        <v>407</v>
      </c>
      <c r="B43" s="34" t="s">
        <v>407</v>
      </c>
      <c r="C43" s="34" t="s">
        <v>407</v>
      </c>
      <c r="D43" s="35" t="s">
        <v>407</v>
      </c>
    </row>
    <row r="44" spans="1:4">
      <c r="A44" s="28" t="s">
        <v>408</v>
      </c>
      <c r="B44" s="36" t="s">
        <v>409</v>
      </c>
      <c r="C44" s="29" t="s">
        <v>410</v>
      </c>
      <c r="D44" s="37" t="s">
        <v>411</v>
      </c>
    </row>
    <row r="45" spans="1:4" ht="15.75" thickBot="1">
      <c r="A45" s="73" t="s">
        <v>412</v>
      </c>
      <c r="B45" s="74"/>
      <c r="C45" s="74"/>
      <c r="D45" s="75"/>
    </row>
  </sheetData>
  <mergeCells count="4">
    <mergeCell ref="B1:D1"/>
    <mergeCell ref="B2:D2"/>
    <mergeCell ref="B3:D3"/>
    <mergeCell ref="A45:D4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rgb="FFFFFF00"/>
  </sheetPr>
  <dimension ref="A1:M211"/>
  <sheetViews>
    <sheetView workbookViewId="0">
      <pane ySplit="3" topLeftCell="A4" activePane="bottomLeft" state="frozen"/>
      <selection activeCell="E6" sqref="E6"/>
      <selection pane="bottomLeft" activeCell="D7" sqref="D7"/>
    </sheetView>
  </sheetViews>
  <sheetFormatPr baseColWidth="10" defaultRowHeight="15"/>
  <cols>
    <col min="1" max="1" width="11.42578125" style="1"/>
    <col min="2" max="2" width="13" style="2" customWidth="1"/>
    <col min="3" max="3" width="10.7109375" style="2" customWidth="1"/>
    <col min="4" max="5" width="13.85546875" style="2" customWidth="1"/>
    <col min="6" max="6" width="18.5703125" style="1" customWidth="1"/>
    <col min="7" max="7" width="20.140625" style="1" customWidth="1"/>
    <col min="8" max="8" width="25.28515625" style="1" customWidth="1"/>
    <col min="9" max="9" width="14.28515625" style="1" customWidth="1"/>
    <col min="10" max="10" width="10.7109375" style="1" customWidth="1"/>
    <col min="11" max="11" width="14.140625" style="1" customWidth="1"/>
    <col min="12" max="12" width="9.5703125" style="1" customWidth="1"/>
    <col min="13" max="13" width="14.85546875" style="1" customWidth="1"/>
    <col min="14" max="16384" width="11.42578125" style="1"/>
  </cols>
  <sheetData>
    <row r="1" spans="1:13" ht="54.75" customHeight="1">
      <c r="A1" s="58" t="s">
        <v>415</v>
      </c>
      <c r="B1" s="58"/>
      <c r="C1" s="58"/>
      <c r="D1" s="58"/>
      <c r="E1" s="58"/>
      <c r="F1" s="58"/>
      <c r="G1" s="58"/>
      <c r="H1" s="58"/>
      <c r="I1" s="58"/>
      <c r="J1" s="58"/>
      <c r="K1" s="58"/>
      <c r="L1" s="58"/>
    </row>
    <row r="3" spans="1:13" s="17" customFormat="1" ht="32.25" customHeight="1">
      <c r="A3" s="15" t="s">
        <v>4</v>
      </c>
      <c r="B3" s="16" t="s">
        <v>0</v>
      </c>
      <c r="C3" s="16" t="s">
        <v>297</v>
      </c>
      <c r="D3" s="16" t="s">
        <v>298</v>
      </c>
      <c r="E3" s="16" t="s">
        <v>414</v>
      </c>
      <c r="F3" s="15" t="s">
        <v>1</v>
      </c>
      <c r="G3" s="15" t="s">
        <v>2</v>
      </c>
      <c r="H3" s="15" t="s">
        <v>3</v>
      </c>
      <c r="I3" s="15" t="s">
        <v>299</v>
      </c>
      <c r="J3" s="15" t="s">
        <v>303</v>
      </c>
      <c r="K3" s="15" t="s">
        <v>300</v>
      </c>
      <c r="L3" s="15" t="s">
        <v>304</v>
      </c>
      <c r="M3" s="15" t="s">
        <v>301</v>
      </c>
    </row>
    <row r="4" spans="1:13">
      <c r="A4" s="4">
        <v>1</v>
      </c>
      <c r="B4" s="5" t="s">
        <v>5</v>
      </c>
      <c r="C4" s="5">
        <v>511</v>
      </c>
      <c r="D4" s="5"/>
      <c r="E4" s="5" t="s">
        <v>418</v>
      </c>
      <c r="F4" s="18" t="s">
        <v>12</v>
      </c>
      <c r="G4" s="5" t="s">
        <v>156</v>
      </c>
      <c r="H4" s="4" t="s">
        <v>270</v>
      </c>
      <c r="I4" s="6">
        <v>99016</v>
      </c>
      <c r="J4" s="7">
        <v>4</v>
      </c>
      <c r="K4" s="6">
        <v>0</v>
      </c>
      <c r="L4" s="7">
        <v>0</v>
      </c>
      <c r="M4" s="6">
        <v>99016</v>
      </c>
    </row>
    <row r="5" spans="1:13">
      <c r="A5" s="4">
        <v>2</v>
      </c>
      <c r="B5" s="5" t="s">
        <v>6</v>
      </c>
      <c r="C5" s="5">
        <v>511</v>
      </c>
      <c r="D5" s="5"/>
      <c r="E5" s="5" t="s">
        <v>418</v>
      </c>
      <c r="F5" s="18" t="s">
        <v>41</v>
      </c>
      <c r="G5" s="5" t="s">
        <v>313</v>
      </c>
      <c r="H5" s="4" t="s">
        <v>271</v>
      </c>
      <c r="I5" s="6">
        <v>45748</v>
      </c>
      <c r="J5" s="7">
        <v>0</v>
      </c>
      <c r="K5" s="6">
        <v>0</v>
      </c>
      <c r="L5" s="7">
        <v>0</v>
      </c>
      <c r="M5" s="6">
        <v>45748</v>
      </c>
    </row>
    <row r="6" spans="1:13">
      <c r="A6" s="4">
        <v>2</v>
      </c>
      <c r="B6" s="5" t="s">
        <v>6</v>
      </c>
      <c r="C6" s="5">
        <v>511</v>
      </c>
      <c r="D6" s="5"/>
      <c r="E6" s="5" t="s">
        <v>418</v>
      </c>
      <c r="F6" s="18" t="s">
        <v>41</v>
      </c>
      <c r="G6" s="5" t="s">
        <v>181</v>
      </c>
      <c r="H6" s="4" t="s">
        <v>270</v>
      </c>
      <c r="I6" s="6">
        <v>116742</v>
      </c>
      <c r="J6" s="7">
        <v>4</v>
      </c>
      <c r="K6" s="6">
        <v>0</v>
      </c>
      <c r="L6" s="7">
        <v>0</v>
      </c>
      <c r="M6" s="6">
        <v>116742</v>
      </c>
    </row>
    <row r="7" spans="1:13">
      <c r="A7" s="4">
        <v>3</v>
      </c>
      <c r="B7" s="5" t="s">
        <v>7</v>
      </c>
      <c r="C7" s="5">
        <v>511</v>
      </c>
      <c r="D7" s="5"/>
      <c r="E7" s="5" t="s">
        <v>418</v>
      </c>
      <c r="F7" s="18" t="s">
        <v>69</v>
      </c>
      <c r="G7" s="5" t="s">
        <v>203</v>
      </c>
      <c r="H7" s="4" t="s">
        <v>270</v>
      </c>
      <c r="I7" s="6">
        <v>90221</v>
      </c>
      <c r="J7" s="7">
        <v>4</v>
      </c>
      <c r="K7" s="6">
        <v>0</v>
      </c>
      <c r="L7" s="7">
        <v>0</v>
      </c>
      <c r="M7" s="6">
        <v>90221</v>
      </c>
    </row>
    <row r="8" spans="1:13">
      <c r="A8" s="4">
        <v>4</v>
      </c>
      <c r="B8" s="5" t="s">
        <v>8</v>
      </c>
      <c r="C8" s="5">
        <v>512</v>
      </c>
      <c r="D8" s="5"/>
      <c r="E8" s="5" t="s">
        <v>418</v>
      </c>
      <c r="F8" s="18" t="s">
        <v>97</v>
      </c>
      <c r="G8" s="5" t="s">
        <v>228</v>
      </c>
      <c r="H8" s="4" t="s">
        <v>270</v>
      </c>
      <c r="I8" s="6">
        <v>134801</v>
      </c>
      <c r="J8" s="7">
        <v>4.5</v>
      </c>
      <c r="K8" s="6">
        <v>0</v>
      </c>
      <c r="L8" s="7">
        <v>0</v>
      </c>
      <c r="M8" s="6">
        <v>134801</v>
      </c>
    </row>
    <row r="9" spans="1:13">
      <c r="A9" s="4">
        <v>4</v>
      </c>
      <c r="B9" s="5" t="s">
        <v>8</v>
      </c>
      <c r="C9" s="5">
        <v>512</v>
      </c>
      <c r="D9" s="5"/>
      <c r="E9" s="5" t="s">
        <v>418</v>
      </c>
      <c r="F9" s="18" t="s">
        <v>97</v>
      </c>
      <c r="G9" s="5" t="s">
        <v>366</v>
      </c>
      <c r="H9" s="4" t="s">
        <v>431</v>
      </c>
      <c r="I9" s="6">
        <v>0</v>
      </c>
      <c r="J9" s="7">
        <v>0</v>
      </c>
      <c r="K9" s="6">
        <v>2961252</v>
      </c>
      <c r="L9" s="7">
        <v>6</v>
      </c>
      <c r="M9" s="6">
        <v>2961252</v>
      </c>
    </row>
    <row r="10" spans="1:13">
      <c r="A10" s="4">
        <v>5</v>
      </c>
      <c r="B10" s="5" t="s">
        <v>5</v>
      </c>
      <c r="C10" s="5">
        <v>501</v>
      </c>
      <c r="D10" s="5"/>
      <c r="E10" s="5" t="s">
        <v>418</v>
      </c>
      <c r="F10" s="18" t="s">
        <v>13</v>
      </c>
      <c r="G10" s="5" t="s">
        <v>157</v>
      </c>
      <c r="H10" s="4" t="s">
        <v>270</v>
      </c>
      <c r="I10" s="6">
        <v>102135</v>
      </c>
      <c r="J10" s="7">
        <v>4</v>
      </c>
      <c r="K10" s="6">
        <v>0</v>
      </c>
      <c r="L10" s="7">
        <v>0</v>
      </c>
      <c r="M10" s="6">
        <v>102135</v>
      </c>
    </row>
    <row r="11" spans="1:13">
      <c r="A11" s="4">
        <v>6</v>
      </c>
      <c r="B11" s="5" t="s">
        <v>6</v>
      </c>
      <c r="C11" s="5">
        <v>511</v>
      </c>
      <c r="D11" s="5"/>
      <c r="E11" s="5" t="s">
        <v>418</v>
      </c>
      <c r="F11" s="18" t="s">
        <v>42</v>
      </c>
      <c r="G11" s="5" t="s">
        <v>182</v>
      </c>
      <c r="H11" s="4" t="s">
        <v>270</v>
      </c>
      <c r="I11" s="6">
        <v>108440</v>
      </c>
      <c r="J11" s="7">
        <v>4</v>
      </c>
      <c r="K11" s="6">
        <v>0</v>
      </c>
      <c r="L11" s="7">
        <v>0</v>
      </c>
      <c r="M11" s="6">
        <v>108440</v>
      </c>
    </row>
    <row r="12" spans="1:13">
      <c r="A12" s="4">
        <v>6</v>
      </c>
      <c r="B12" s="5" t="s">
        <v>6</v>
      </c>
      <c r="C12" s="5">
        <v>511</v>
      </c>
      <c r="D12" s="5"/>
      <c r="E12" s="5" t="s">
        <v>418</v>
      </c>
      <c r="F12" s="18" t="s">
        <v>42</v>
      </c>
      <c r="G12" s="5" t="s">
        <v>314</v>
      </c>
      <c r="H12" s="4" t="s">
        <v>271</v>
      </c>
      <c r="I12" s="6">
        <v>159441</v>
      </c>
      <c r="J12" s="7">
        <v>0</v>
      </c>
      <c r="K12" s="6">
        <v>0</v>
      </c>
      <c r="L12" s="7">
        <v>0</v>
      </c>
      <c r="M12" s="6">
        <v>159441</v>
      </c>
    </row>
    <row r="13" spans="1:13">
      <c r="A13" s="4">
        <v>6</v>
      </c>
      <c r="B13" s="5" t="s">
        <v>6</v>
      </c>
      <c r="C13" s="5">
        <v>511</v>
      </c>
      <c r="D13" s="5"/>
      <c r="E13" s="5" t="s">
        <v>418</v>
      </c>
      <c r="F13" s="18" t="s">
        <v>42</v>
      </c>
      <c r="G13" s="5" t="s">
        <v>370</v>
      </c>
      <c r="H13" s="4" t="s">
        <v>430</v>
      </c>
      <c r="I13" s="6">
        <v>2514151</v>
      </c>
      <c r="J13" s="7">
        <v>12</v>
      </c>
      <c r="K13" s="6">
        <v>0</v>
      </c>
      <c r="L13" s="7">
        <v>0</v>
      </c>
      <c r="M13" s="6">
        <v>2514151</v>
      </c>
    </row>
    <row r="14" spans="1:13">
      <c r="A14" s="4">
        <v>7</v>
      </c>
      <c r="B14" s="5" t="s">
        <v>7</v>
      </c>
      <c r="C14" s="5">
        <v>501</v>
      </c>
      <c r="D14" s="5"/>
      <c r="E14" s="5" t="s">
        <v>418</v>
      </c>
      <c r="F14" s="18" t="s">
        <v>70</v>
      </c>
      <c r="G14" s="5" t="s">
        <v>204</v>
      </c>
      <c r="H14" s="4" t="s">
        <v>270</v>
      </c>
      <c r="I14" s="6">
        <v>666</v>
      </c>
      <c r="J14" s="7">
        <v>4</v>
      </c>
      <c r="K14" s="6">
        <v>0</v>
      </c>
      <c r="L14" s="7">
        <v>0</v>
      </c>
      <c r="M14" s="6">
        <v>666</v>
      </c>
    </row>
    <row r="15" spans="1:13">
      <c r="A15" s="4">
        <v>8</v>
      </c>
      <c r="B15" s="5" t="s">
        <v>8</v>
      </c>
      <c r="C15" s="5">
        <v>512</v>
      </c>
      <c r="D15" s="5"/>
      <c r="E15" s="5" t="s">
        <v>418</v>
      </c>
      <c r="F15" s="18" t="s">
        <v>98</v>
      </c>
      <c r="G15" s="5" t="s">
        <v>351</v>
      </c>
      <c r="H15" s="4" t="s">
        <v>429</v>
      </c>
      <c r="I15" s="6">
        <v>0</v>
      </c>
      <c r="J15" s="7">
        <v>0</v>
      </c>
      <c r="K15" s="6">
        <v>127414</v>
      </c>
      <c r="L15" s="7">
        <v>2.5</v>
      </c>
      <c r="M15" s="6">
        <v>127414</v>
      </c>
    </row>
    <row r="16" spans="1:13">
      <c r="A16" s="4">
        <v>8</v>
      </c>
      <c r="B16" s="5" t="s">
        <v>8</v>
      </c>
      <c r="C16" s="5">
        <v>512</v>
      </c>
      <c r="D16" s="5"/>
      <c r="E16" s="5" t="s">
        <v>418</v>
      </c>
      <c r="F16" s="18" t="s">
        <v>98</v>
      </c>
      <c r="G16" s="5" t="s">
        <v>382</v>
      </c>
      <c r="H16" s="4" t="s">
        <v>430</v>
      </c>
      <c r="I16" s="6">
        <v>1905793</v>
      </c>
      <c r="J16" s="7">
        <v>12</v>
      </c>
      <c r="K16" s="6">
        <v>0</v>
      </c>
      <c r="L16" s="7">
        <v>0</v>
      </c>
      <c r="M16" s="6">
        <v>1905793</v>
      </c>
    </row>
    <row r="17" spans="1:13">
      <c r="A17" s="4">
        <v>9</v>
      </c>
      <c r="B17" s="5" t="s">
        <v>5</v>
      </c>
      <c r="C17" s="5">
        <v>511</v>
      </c>
      <c r="D17" s="5"/>
      <c r="E17" s="5" t="s">
        <v>418</v>
      </c>
      <c r="F17" s="18" t="s">
        <v>14</v>
      </c>
      <c r="G17" s="5" t="s">
        <v>308</v>
      </c>
      <c r="H17" s="4" t="s">
        <v>271</v>
      </c>
      <c r="I17" s="6">
        <v>134614</v>
      </c>
      <c r="J17" s="7">
        <v>0</v>
      </c>
      <c r="K17" s="6">
        <v>0</v>
      </c>
      <c r="L17" s="7">
        <v>0</v>
      </c>
      <c r="M17" s="6">
        <v>134614</v>
      </c>
    </row>
    <row r="18" spans="1:13">
      <c r="A18" s="4">
        <v>9</v>
      </c>
      <c r="B18" s="5" t="s">
        <v>5</v>
      </c>
      <c r="C18" s="5">
        <v>511</v>
      </c>
      <c r="D18" s="5"/>
      <c r="E18" s="5" t="s">
        <v>418</v>
      </c>
      <c r="F18" s="18" t="s">
        <v>14</v>
      </c>
      <c r="G18" s="5" t="s">
        <v>158</v>
      </c>
      <c r="H18" s="4" t="s">
        <v>270</v>
      </c>
      <c r="I18" s="6">
        <v>146283</v>
      </c>
      <c r="J18" s="7">
        <v>4.5</v>
      </c>
      <c r="K18" s="6">
        <v>0</v>
      </c>
      <c r="L18" s="7">
        <v>0</v>
      </c>
      <c r="M18" s="6">
        <v>146283</v>
      </c>
    </row>
    <row r="19" spans="1:13">
      <c r="A19" s="4">
        <v>10</v>
      </c>
      <c r="B19" s="5" t="s">
        <v>6</v>
      </c>
      <c r="C19" s="5">
        <v>501</v>
      </c>
      <c r="D19" s="5"/>
      <c r="E19" s="5" t="s">
        <v>418</v>
      </c>
      <c r="F19" s="18" t="s">
        <v>43</v>
      </c>
      <c r="G19" s="5" t="s">
        <v>183</v>
      </c>
      <c r="H19" s="4" t="s">
        <v>270</v>
      </c>
      <c r="I19" s="6">
        <v>191</v>
      </c>
      <c r="J19" s="7">
        <v>4</v>
      </c>
      <c r="K19" s="6">
        <v>0</v>
      </c>
      <c r="L19" s="7">
        <v>0</v>
      </c>
      <c r="M19" s="6">
        <v>191</v>
      </c>
    </row>
    <row r="20" spans="1:13">
      <c r="A20" s="4">
        <v>11</v>
      </c>
      <c r="B20" s="5" t="s">
        <v>7</v>
      </c>
      <c r="C20" s="5">
        <v>511</v>
      </c>
      <c r="D20" s="5"/>
      <c r="E20" s="5" t="s">
        <v>418</v>
      </c>
      <c r="F20" s="18" t="s">
        <v>71</v>
      </c>
      <c r="G20" s="5" t="s">
        <v>205</v>
      </c>
      <c r="H20" s="4" t="s">
        <v>270</v>
      </c>
      <c r="I20" s="6">
        <v>79921</v>
      </c>
      <c r="J20" s="7">
        <v>4</v>
      </c>
      <c r="K20" s="6">
        <v>0</v>
      </c>
      <c r="L20" s="7">
        <v>0</v>
      </c>
      <c r="M20" s="6">
        <v>79921</v>
      </c>
    </row>
    <row r="21" spans="1:13">
      <c r="A21" s="4">
        <v>12</v>
      </c>
      <c r="B21" s="5" t="s">
        <v>8</v>
      </c>
      <c r="C21" s="5">
        <v>511</v>
      </c>
      <c r="D21" s="5"/>
      <c r="E21" s="5" t="s">
        <v>418</v>
      </c>
      <c r="F21" s="18" t="s">
        <v>99</v>
      </c>
      <c r="G21" s="5" t="s">
        <v>352</v>
      </c>
      <c r="H21" s="4" t="s">
        <v>429</v>
      </c>
      <c r="I21" s="6">
        <v>0</v>
      </c>
      <c r="J21" s="7">
        <v>0</v>
      </c>
      <c r="K21" s="6">
        <v>7890</v>
      </c>
      <c r="L21" s="7">
        <v>2</v>
      </c>
      <c r="M21" s="6">
        <v>7890</v>
      </c>
    </row>
    <row r="22" spans="1:13">
      <c r="A22" s="4">
        <v>13</v>
      </c>
      <c r="B22" s="5" t="s">
        <v>5</v>
      </c>
      <c r="C22" s="5">
        <v>400</v>
      </c>
      <c r="D22" s="5">
        <v>502101</v>
      </c>
      <c r="E22" s="5" t="s">
        <v>418</v>
      </c>
      <c r="F22" s="18" t="s">
        <v>15</v>
      </c>
      <c r="G22" s="5" t="s">
        <v>159</v>
      </c>
      <c r="H22" s="4" t="s">
        <v>270</v>
      </c>
      <c r="I22" s="6">
        <v>20110</v>
      </c>
      <c r="J22" s="7">
        <v>4</v>
      </c>
      <c r="K22" s="6">
        <v>0</v>
      </c>
      <c r="L22" s="7">
        <v>0</v>
      </c>
      <c r="M22" s="6">
        <v>20110</v>
      </c>
    </row>
    <row r="23" spans="1:13">
      <c r="A23" s="4">
        <v>13</v>
      </c>
      <c r="B23" s="5" t="s">
        <v>5</v>
      </c>
      <c r="C23" s="5">
        <v>400</v>
      </c>
      <c r="D23" s="5">
        <v>502101</v>
      </c>
      <c r="E23" s="5" t="s">
        <v>418</v>
      </c>
      <c r="F23" s="18" t="s">
        <v>15</v>
      </c>
      <c r="G23" s="5" t="s">
        <v>310</v>
      </c>
      <c r="H23" s="4" t="s">
        <v>271</v>
      </c>
      <c r="I23" s="6">
        <v>99482</v>
      </c>
      <c r="J23" s="7">
        <v>0</v>
      </c>
      <c r="K23" s="6">
        <v>0</v>
      </c>
      <c r="L23" s="7">
        <v>0</v>
      </c>
      <c r="M23" s="6">
        <v>99482</v>
      </c>
    </row>
    <row r="24" spans="1:13">
      <c r="A24" s="4">
        <v>14</v>
      </c>
      <c r="B24" s="5" t="s">
        <v>6</v>
      </c>
      <c r="C24" s="5">
        <v>511</v>
      </c>
      <c r="D24" s="5"/>
      <c r="E24" s="5" t="s">
        <v>418</v>
      </c>
      <c r="F24" s="18" t="s">
        <v>44</v>
      </c>
      <c r="G24" s="5" t="s">
        <v>184</v>
      </c>
      <c r="H24" s="4" t="s">
        <v>270</v>
      </c>
      <c r="I24" s="6">
        <v>6983</v>
      </c>
      <c r="J24" s="7">
        <v>4</v>
      </c>
      <c r="K24" s="6">
        <v>0</v>
      </c>
      <c r="L24" s="7">
        <v>0</v>
      </c>
      <c r="M24" s="6">
        <v>6983</v>
      </c>
    </row>
    <row r="25" spans="1:13">
      <c r="A25" s="4">
        <v>15</v>
      </c>
      <c r="B25" s="5" t="s">
        <v>7</v>
      </c>
      <c r="C25" s="5">
        <v>511</v>
      </c>
      <c r="D25" s="5"/>
      <c r="E25" s="5" t="s">
        <v>418</v>
      </c>
      <c r="F25" s="18" t="s">
        <v>72</v>
      </c>
      <c r="G25" s="5" t="s">
        <v>206</v>
      </c>
      <c r="H25" s="4" t="s">
        <v>270</v>
      </c>
      <c r="I25" s="6">
        <v>133242</v>
      </c>
      <c r="J25" s="7">
        <v>4.5</v>
      </c>
      <c r="K25" s="6">
        <v>0</v>
      </c>
      <c r="L25" s="7">
        <v>0</v>
      </c>
      <c r="M25" s="6">
        <v>133242</v>
      </c>
    </row>
    <row r="26" spans="1:13">
      <c r="A26" s="4">
        <v>15</v>
      </c>
      <c r="B26" s="5" t="s">
        <v>7</v>
      </c>
      <c r="C26" s="5">
        <v>511</v>
      </c>
      <c r="D26" s="5"/>
      <c r="E26" s="5" t="s">
        <v>418</v>
      </c>
      <c r="F26" s="18" t="s">
        <v>72</v>
      </c>
      <c r="G26" s="5" t="s">
        <v>376</v>
      </c>
      <c r="H26" s="4" t="s">
        <v>430</v>
      </c>
      <c r="I26" s="6">
        <v>2826239</v>
      </c>
      <c r="J26" s="7">
        <v>12</v>
      </c>
      <c r="K26" s="6">
        <v>0</v>
      </c>
      <c r="L26" s="7">
        <v>0</v>
      </c>
      <c r="M26" s="6">
        <v>2826239</v>
      </c>
    </row>
    <row r="27" spans="1:13">
      <c r="A27" s="4">
        <v>16</v>
      </c>
      <c r="B27" s="5" t="s">
        <v>8</v>
      </c>
      <c r="C27" s="5">
        <v>511</v>
      </c>
      <c r="D27" s="5"/>
      <c r="E27" s="5" t="s">
        <v>418</v>
      </c>
      <c r="F27" s="18" t="s">
        <v>100</v>
      </c>
      <c r="G27" s="5" t="s">
        <v>353</v>
      </c>
      <c r="H27" s="4" t="s">
        <v>429</v>
      </c>
      <c r="I27" s="6">
        <v>0</v>
      </c>
      <c r="J27" s="7">
        <v>0</v>
      </c>
      <c r="K27" s="6">
        <v>3306</v>
      </c>
      <c r="L27" s="7">
        <v>2</v>
      </c>
      <c r="M27" s="6">
        <v>3306</v>
      </c>
    </row>
    <row r="28" spans="1:13">
      <c r="A28" s="4">
        <v>17</v>
      </c>
      <c r="B28" s="5" t="s">
        <v>5</v>
      </c>
      <c r="C28" s="5">
        <v>512</v>
      </c>
      <c r="D28" s="5"/>
      <c r="E28" s="5" t="s">
        <v>418</v>
      </c>
      <c r="F28" s="18" t="s">
        <v>16</v>
      </c>
      <c r="G28" s="5" t="s">
        <v>160</v>
      </c>
      <c r="H28" s="4" t="s">
        <v>270</v>
      </c>
      <c r="I28" s="6">
        <v>151.15</v>
      </c>
      <c r="J28" s="7">
        <v>4</v>
      </c>
      <c r="K28" s="6">
        <v>0</v>
      </c>
      <c r="L28" s="7">
        <v>0</v>
      </c>
      <c r="M28" s="6">
        <v>151.15</v>
      </c>
    </row>
    <row r="29" spans="1:13">
      <c r="A29" s="4">
        <v>18</v>
      </c>
      <c r="B29" s="5" t="s">
        <v>6</v>
      </c>
      <c r="C29" s="5">
        <v>400</v>
      </c>
      <c r="D29" s="5">
        <v>741404</v>
      </c>
      <c r="E29" s="5" t="s">
        <v>418</v>
      </c>
      <c r="F29" s="18" t="s">
        <v>45</v>
      </c>
      <c r="G29" s="5" t="s">
        <v>315</v>
      </c>
      <c r="H29" s="4" t="s">
        <v>271</v>
      </c>
      <c r="I29" s="6">
        <v>24867</v>
      </c>
      <c r="J29" s="7">
        <v>0</v>
      </c>
      <c r="K29" s="6">
        <v>0</v>
      </c>
      <c r="L29" s="7">
        <v>0</v>
      </c>
      <c r="M29" s="6">
        <v>24867</v>
      </c>
    </row>
    <row r="30" spans="1:13">
      <c r="A30" s="4">
        <v>18</v>
      </c>
      <c r="B30" s="5" t="s">
        <v>6</v>
      </c>
      <c r="C30" s="5">
        <v>400</v>
      </c>
      <c r="D30" s="5">
        <v>741404</v>
      </c>
      <c r="E30" s="5" t="s">
        <v>418</v>
      </c>
      <c r="F30" s="18" t="s">
        <v>45</v>
      </c>
      <c r="G30" s="5" t="s">
        <v>185</v>
      </c>
      <c r="H30" s="4" t="s">
        <v>270</v>
      </c>
      <c r="I30" s="6">
        <v>45587</v>
      </c>
      <c r="J30" s="7">
        <v>4</v>
      </c>
      <c r="K30" s="6">
        <v>0</v>
      </c>
      <c r="L30" s="7">
        <v>0</v>
      </c>
      <c r="M30" s="6">
        <v>45587</v>
      </c>
    </row>
    <row r="31" spans="1:13">
      <c r="A31" s="4">
        <v>19</v>
      </c>
      <c r="B31" s="5" t="s">
        <v>7</v>
      </c>
      <c r="C31" s="5">
        <v>501</v>
      </c>
      <c r="D31" s="5"/>
      <c r="E31" s="5" t="s">
        <v>418</v>
      </c>
      <c r="F31" s="18" t="s">
        <v>73</v>
      </c>
      <c r="G31" s="5" t="s">
        <v>207</v>
      </c>
      <c r="H31" s="4" t="s">
        <v>270</v>
      </c>
      <c r="I31" s="6">
        <v>16571</v>
      </c>
      <c r="J31" s="7">
        <v>4</v>
      </c>
      <c r="K31" s="6">
        <v>0</v>
      </c>
      <c r="L31" s="7">
        <v>0</v>
      </c>
      <c r="M31" s="6">
        <v>16571</v>
      </c>
    </row>
    <row r="32" spans="1:13">
      <c r="A32" s="4">
        <v>19</v>
      </c>
      <c r="B32" s="5" t="s">
        <v>7</v>
      </c>
      <c r="C32" s="5">
        <v>501</v>
      </c>
      <c r="D32" s="5"/>
      <c r="E32" s="5" t="s">
        <v>418</v>
      </c>
      <c r="F32" s="18" t="s">
        <v>73</v>
      </c>
      <c r="G32" s="5" t="s">
        <v>377</v>
      </c>
      <c r="H32" s="4" t="s">
        <v>430</v>
      </c>
      <c r="I32" s="6">
        <v>2079019</v>
      </c>
      <c r="J32" s="7">
        <v>12</v>
      </c>
      <c r="K32" s="6">
        <v>0</v>
      </c>
      <c r="L32" s="7">
        <v>0</v>
      </c>
      <c r="M32" s="6">
        <v>2079019</v>
      </c>
    </row>
    <row r="33" spans="1:13">
      <c r="A33" s="4">
        <v>20</v>
      </c>
      <c r="B33" s="5" t="s">
        <v>8</v>
      </c>
      <c r="C33" s="5">
        <v>511</v>
      </c>
      <c r="D33" s="5"/>
      <c r="E33" s="5" t="s">
        <v>418</v>
      </c>
      <c r="F33" s="18" t="s">
        <v>101</v>
      </c>
      <c r="G33" s="5" t="s">
        <v>354</v>
      </c>
      <c r="H33" s="4" t="s">
        <v>429</v>
      </c>
      <c r="I33" s="6">
        <v>0</v>
      </c>
      <c r="J33" s="7">
        <v>0</v>
      </c>
      <c r="K33" s="6">
        <v>355</v>
      </c>
      <c r="L33" s="7">
        <v>2</v>
      </c>
      <c r="M33" s="6">
        <v>355</v>
      </c>
    </row>
    <row r="34" spans="1:13">
      <c r="A34" s="4">
        <v>21</v>
      </c>
      <c r="B34" s="5" t="s">
        <v>5</v>
      </c>
      <c r="C34" s="5">
        <v>512</v>
      </c>
      <c r="D34" s="5"/>
      <c r="E34" s="5" t="s">
        <v>418</v>
      </c>
      <c r="F34" s="18" t="s">
        <v>17</v>
      </c>
      <c r="G34" s="5" t="s">
        <v>161</v>
      </c>
      <c r="H34" s="4" t="s">
        <v>270</v>
      </c>
      <c r="I34" s="6">
        <v>61776</v>
      </c>
      <c r="J34" s="7">
        <v>4</v>
      </c>
      <c r="K34" s="6">
        <v>0</v>
      </c>
      <c r="L34" s="7">
        <v>0</v>
      </c>
      <c r="M34" s="6">
        <v>61776</v>
      </c>
    </row>
    <row r="35" spans="1:13">
      <c r="A35" s="4">
        <v>22</v>
      </c>
      <c r="B35" s="5" t="s">
        <v>6</v>
      </c>
      <c r="C35" s="5">
        <v>512</v>
      </c>
      <c r="D35" s="5"/>
      <c r="E35" s="5" t="s">
        <v>418</v>
      </c>
      <c r="F35" s="18" t="s">
        <v>46</v>
      </c>
      <c r="G35" s="5" t="s">
        <v>186</v>
      </c>
      <c r="H35" s="4" t="s">
        <v>270</v>
      </c>
      <c r="I35" s="6">
        <v>85</v>
      </c>
      <c r="J35" s="7">
        <v>4</v>
      </c>
      <c r="K35" s="6">
        <v>0</v>
      </c>
      <c r="L35" s="7">
        <v>0</v>
      </c>
      <c r="M35" s="6">
        <v>85</v>
      </c>
    </row>
    <row r="36" spans="1:13">
      <c r="A36" s="4">
        <v>23</v>
      </c>
      <c r="B36" s="5" t="s">
        <v>7</v>
      </c>
      <c r="C36" s="5">
        <v>511</v>
      </c>
      <c r="D36" s="5"/>
      <c r="E36" s="5" t="s">
        <v>418</v>
      </c>
      <c r="F36" s="18" t="s">
        <v>74</v>
      </c>
      <c r="G36" s="5" t="s">
        <v>208</v>
      </c>
      <c r="H36" s="4" t="s">
        <v>270</v>
      </c>
      <c r="I36" s="6">
        <v>4150</v>
      </c>
      <c r="J36" s="7">
        <v>4</v>
      </c>
      <c r="K36" s="6">
        <v>0</v>
      </c>
      <c r="L36" s="7">
        <v>0</v>
      </c>
      <c r="M36" s="6">
        <v>4150</v>
      </c>
    </row>
    <row r="37" spans="1:13">
      <c r="A37" s="4">
        <v>24</v>
      </c>
      <c r="B37" s="5" t="s">
        <v>8</v>
      </c>
      <c r="C37" s="5">
        <v>400</v>
      </c>
      <c r="D37" s="5">
        <v>504010</v>
      </c>
      <c r="E37" s="5" t="s">
        <v>418</v>
      </c>
      <c r="F37" s="18" t="s">
        <v>102</v>
      </c>
      <c r="G37" s="5" t="s">
        <v>326</v>
      </c>
      <c r="H37" s="4" t="s">
        <v>271</v>
      </c>
      <c r="I37" s="6">
        <v>210</v>
      </c>
      <c r="J37" s="7">
        <v>0</v>
      </c>
      <c r="K37" s="6">
        <v>0</v>
      </c>
      <c r="L37" s="7">
        <v>0</v>
      </c>
      <c r="M37" s="6">
        <v>210</v>
      </c>
    </row>
    <row r="38" spans="1:13">
      <c r="A38" s="4">
        <v>24</v>
      </c>
      <c r="B38" s="5" t="s">
        <v>8</v>
      </c>
      <c r="C38" s="5">
        <v>400</v>
      </c>
      <c r="D38" s="5">
        <v>504010</v>
      </c>
      <c r="E38" s="5" t="s">
        <v>418</v>
      </c>
      <c r="F38" s="18" t="s">
        <v>102</v>
      </c>
      <c r="G38" s="5" t="s">
        <v>229</v>
      </c>
      <c r="H38" s="4" t="s">
        <v>270</v>
      </c>
      <c r="I38" s="6">
        <v>6843</v>
      </c>
      <c r="J38" s="7">
        <v>4</v>
      </c>
      <c r="K38" s="6">
        <v>0</v>
      </c>
      <c r="L38" s="7">
        <v>0</v>
      </c>
      <c r="M38" s="6">
        <v>6843</v>
      </c>
    </row>
    <row r="39" spans="1:13">
      <c r="A39" s="4">
        <v>25</v>
      </c>
      <c r="B39" s="5" t="s">
        <v>9</v>
      </c>
      <c r="C39" s="5">
        <v>511</v>
      </c>
      <c r="D39" s="5"/>
      <c r="E39" s="5" t="s">
        <v>418</v>
      </c>
      <c r="F39" s="18" t="s">
        <v>129</v>
      </c>
      <c r="G39" s="5" t="s">
        <v>362</v>
      </c>
      <c r="H39" s="4" t="s">
        <v>429</v>
      </c>
      <c r="I39" s="6">
        <v>0</v>
      </c>
      <c r="J39" s="7">
        <v>0</v>
      </c>
      <c r="K39" s="6">
        <v>44080</v>
      </c>
      <c r="L39" s="7">
        <v>2</v>
      </c>
      <c r="M39" s="6">
        <v>44080</v>
      </c>
    </row>
    <row r="40" spans="1:13">
      <c r="A40" s="4">
        <v>26</v>
      </c>
      <c r="B40" s="5" t="s">
        <v>10</v>
      </c>
      <c r="C40" s="5">
        <v>511</v>
      </c>
      <c r="D40" s="5"/>
      <c r="E40" s="5" t="s">
        <v>418</v>
      </c>
      <c r="F40" s="18" t="s">
        <v>133</v>
      </c>
      <c r="G40" s="5" t="s">
        <v>266</v>
      </c>
      <c r="H40" s="4" t="s">
        <v>270</v>
      </c>
      <c r="I40" s="6">
        <v>46866</v>
      </c>
      <c r="J40" s="7">
        <v>4</v>
      </c>
      <c r="K40" s="6">
        <v>0</v>
      </c>
      <c r="L40" s="7">
        <v>0</v>
      </c>
      <c r="M40" s="6">
        <v>46866</v>
      </c>
    </row>
    <row r="41" spans="1:13">
      <c r="A41" s="4">
        <v>27</v>
      </c>
      <c r="B41" s="5" t="s">
        <v>11</v>
      </c>
      <c r="C41" s="5">
        <v>251</v>
      </c>
      <c r="D41" s="5">
        <v>151111</v>
      </c>
      <c r="E41" s="5" t="s">
        <v>417</v>
      </c>
      <c r="F41" s="18" t="s">
        <v>125</v>
      </c>
      <c r="G41" s="5" t="s">
        <v>309</v>
      </c>
      <c r="H41" s="4" t="s">
        <v>271</v>
      </c>
      <c r="I41" s="6">
        <v>8125451</v>
      </c>
      <c r="J41" s="7">
        <v>5</v>
      </c>
      <c r="K41" s="6">
        <v>0</v>
      </c>
      <c r="L41" s="7">
        <v>0</v>
      </c>
      <c r="M41" s="6">
        <v>8125451</v>
      </c>
    </row>
    <row r="42" spans="1:13">
      <c r="A42" s="4">
        <v>28</v>
      </c>
      <c r="B42" s="5" t="s">
        <v>5</v>
      </c>
      <c r="C42" s="5">
        <v>511</v>
      </c>
      <c r="D42" s="5"/>
      <c r="E42" s="5" t="s">
        <v>418</v>
      </c>
      <c r="F42" s="18" t="s">
        <v>18</v>
      </c>
      <c r="G42" s="5" t="s">
        <v>162</v>
      </c>
      <c r="H42" s="4" t="s">
        <v>270</v>
      </c>
      <c r="I42" s="6">
        <v>21699</v>
      </c>
      <c r="J42" s="7">
        <v>4</v>
      </c>
      <c r="K42" s="6">
        <v>0</v>
      </c>
      <c r="L42" s="7">
        <v>0</v>
      </c>
      <c r="M42" s="6">
        <v>21699</v>
      </c>
    </row>
    <row r="43" spans="1:13">
      <c r="A43" s="4">
        <v>29</v>
      </c>
      <c r="B43" s="5" t="s">
        <v>6</v>
      </c>
      <c r="C43" s="5">
        <v>512</v>
      </c>
      <c r="D43" s="5"/>
      <c r="E43" s="5" t="s">
        <v>418</v>
      </c>
      <c r="F43" s="18" t="s">
        <v>47</v>
      </c>
      <c r="G43" s="5" t="s">
        <v>316</v>
      </c>
      <c r="H43" s="4" t="s">
        <v>271</v>
      </c>
      <c r="I43" s="6">
        <v>65516</v>
      </c>
      <c r="J43" s="7">
        <v>0</v>
      </c>
      <c r="K43" s="6">
        <v>0</v>
      </c>
      <c r="L43" s="7">
        <v>0</v>
      </c>
      <c r="M43" s="6">
        <v>65516</v>
      </c>
    </row>
    <row r="44" spans="1:13">
      <c r="A44" s="4">
        <v>29</v>
      </c>
      <c r="B44" s="5" t="s">
        <v>6</v>
      </c>
      <c r="C44" s="5">
        <v>512</v>
      </c>
      <c r="D44" s="5"/>
      <c r="E44" s="5" t="s">
        <v>418</v>
      </c>
      <c r="F44" s="18" t="s">
        <v>47</v>
      </c>
      <c r="G44" s="5" t="s">
        <v>187</v>
      </c>
      <c r="H44" s="4" t="s">
        <v>270</v>
      </c>
      <c r="I44" s="6">
        <v>88339</v>
      </c>
      <c r="J44" s="7">
        <v>4</v>
      </c>
      <c r="K44" s="6">
        <v>0</v>
      </c>
      <c r="L44" s="7">
        <v>0</v>
      </c>
      <c r="M44" s="6">
        <v>88339</v>
      </c>
    </row>
    <row r="45" spans="1:13">
      <c r="A45" s="4">
        <v>30</v>
      </c>
      <c r="B45" s="5" t="s">
        <v>7</v>
      </c>
      <c r="C45" s="5">
        <v>511</v>
      </c>
      <c r="D45" s="5"/>
      <c r="E45" s="5" t="s">
        <v>418</v>
      </c>
      <c r="F45" s="18" t="s">
        <v>75</v>
      </c>
      <c r="G45" s="5" t="s">
        <v>348</v>
      </c>
      <c r="H45" s="4" t="s">
        <v>429</v>
      </c>
      <c r="I45" s="6">
        <v>0</v>
      </c>
      <c r="J45" s="7">
        <v>0</v>
      </c>
      <c r="K45" s="6">
        <v>146348</v>
      </c>
      <c r="L45" s="7">
        <v>2.5</v>
      </c>
      <c r="M45" s="6">
        <v>146348</v>
      </c>
    </row>
    <row r="46" spans="1:13">
      <c r="A46" s="4">
        <v>30</v>
      </c>
      <c r="B46" s="5" t="s">
        <v>7</v>
      </c>
      <c r="C46" s="5">
        <v>511</v>
      </c>
      <c r="D46" s="5"/>
      <c r="E46" s="5" t="s">
        <v>418</v>
      </c>
      <c r="F46" s="18" t="s">
        <v>75</v>
      </c>
      <c r="G46" s="5" t="s">
        <v>378</v>
      </c>
      <c r="H46" s="4" t="s">
        <v>430</v>
      </c>
      <c r="I46" s="6">
        <v>2287897</v>
      </c>
      <c r="J46" s="7">
        <v>12</v>
      </c>
      <c r="K46" s="6">
        <v>0</v>
      </c>
      <c r="L46" s="7">
        <v>0</v>
      </c>
      <c r="M46" s="6">
        <v>2287897</v>
      </c>
    </row>
    <row r="47" spans="1:13">
      <c r="A47" s="4">
        <v>31</v>
      </c>
      <c r="B47" s="5" t="s">
        <v>8</v>
      </c>
      <c r="C47" s="5">
        <v>501</v>
      </c>
      <c r="D47" s="5"/>
      <c r="E47" s="5" t="s">
        <v>418</v>
      </c>
      <c r="F47" s="18" t="s">
        <v>103</v>
      </c>
      <c r="G47" s="5" t="s">
        <v>230</v>
      </c>
      <c r="H47" s="4" t="s">
        <v>270</v>
      </c>
      <c r="I47" s="6">
        <v>287</v>
      </c>
      <c r="J47" s="7">
        <v>4</v>
      </c>
      <c r="K47" s="6">
        <v>0</v>
      </c>
      <c r="L47" s="7">
        <v>0</v>
      </c>
      <c r="M47" s="6">
        <v>287</v>
      </c>
    </row>
    <row r="48" spans="1:13">
      <c r="A48" s="4">
        <v>32</v>
      </c>
      <c r="B48" s="5" t="s">
        <v>5</v>
      </c>
      <c r="C48" s="5">
        <v>511</v>
      </c>
      <c r="D48" s="5"/>
      <c r="E48" s="5" t="s">
        <v>418</v>
      </c>
      <c r="F48" s="18" t="s">
        <v>19</v>
      </c>
      <c r="G48" s="5" t="s">
        <v>163</v>
      </c>
      <c r="H48" s="4" t="s">
        <v>270</v>
      </c>
      <c r="I48" s="6">
        <v>90504</v>
      </c>
      <c r="J48" s="7">
        <v>4</v>
      </c>
      <c r="K48" s="6">
        <v>0</v>
      </c>
      <c r="L48" s="7">
        <v>0</v>
      </c>
      <c r="M48" s="6">
        <v>90504</v>
      </c>
    </row>
    <row r="49" spans="1:13">
      <c r="A49" s="4">
        <v>33</v>
      </c>
      <c r="B49" s="5" t="s">
        <v>6</v>
      </c>
      <c r="C49" s="5">
        <v>511</v>
      </c>
      <c r="D49" s="5"/>
      <c r="E49" s="5" t="s">
        <v>418</v>
      </c>
      <c r="F49" s="18" t="s">
        <v>48</v>
      </c>
      <c r="G49" s="5" t="s">
        <v>317</v>
      </c>
      <c r="H49" s="4" t="s">
        <v>271</v>
      </c>
      <c r="I49" s="6">
        <v>158</v>
      </c>
      <c r="J49" s="7">
        <v>0</v>
      </c>
      <c r="K49" s="6">
        <v>0</v>
      </c>
      <c r="L49" s="7">
        <v>0</v>
      </c>
      <c r="M49" s="6">
        <v>158</v>
      </c>
    </row>
    <row r="50" spans="1:13">
      <c r="A50" s="4">
        <v>33</v>
      </c>
      <c r="B50" s="5" t="s">
        <v>6</v>
      </c>
      <c r="C50" s="5">
        <v>511</v>
      </c>
      <c r="D50" s="5"/>
      <c r="E50" s="5" t="s">
        <v>418</v>
      </c>
      <c r="F50" s="18" t="s">
        <v>48</v>
      </c>
      <c r="G50" s="5" t="s">
        <v>188</v>
      </c>
      <c r="H50" s="4" t="s">
        <v>270</v>
      </c>
      <c r="I50" s="6">
        <v>72930</v>
      </c>
      <c r="J50" s="7">
        <v>4</v>
      </c>
      <c r="K50" s="6">
        <v>0</v>
      </c>
      <c r="L50" s="7">
        <v>0</v>
      </c>
      <c r="M50" s="6">
        <v>72930</v>
      </c>
    </row>
    <row r="51" spans="1:13">
      <c r="A51" s="4">
        <v>33</v>
      </c>
      <c r="B51" s="5" t="s">
        <v>6</v>
      </c>
      <c r="C51" s="5">
        <v>511</v>
      </c>
      <c r="D51" s="5"/>
      <c r="E51" s="5" t="s">
        <v>418</v>
      </c>
      <c r="F51" s="18" t="s">
        <v>48</v>
      </c>
      <c r="G51" s="5" t="s">
        <v>364</v>
      </c>
      <c r="H51" s="4" t="s">
        <v>431</v>
      </c>
      <c r="I51" s="6">
        <v>0</v>
      </c>
      <c r="J51" s="7">
        <v>0</v>
      </c>
      <c r="K51" s="6">
        <v>2910334</v>
      </c>
      <c r="L51" s="7">
        <v>6</v>
      </c>
      <c r="M51" s="6">
        <v>2910334</v>
      </c>
    </row>
    <row r="52" spans="1:13">
      <c r="A52" s="4">
        <v>34</v>
      </c>
      <c r="B52" s="5" t="s">
        <v>7</v>
      </c>
      <c r="C52" s="5">
        <v>512</v>
      </c>
      <c r="D52" s="5"/>
      <c r="E52" s="5" t="s">
        <v>418</v>
      </c>
      <c r="F52" s="18" t="s">
        <v>76</v>
      </c>
      <c r="G52" s="5" t="s">
        <v>209</v>
      </c>
      <c r="H52" s="4" t="s">
        <v>270</v>
      </c>
      <c r="I52" s="6">
        <v>118784</v>
      </c>
      <c r="J52" s="7">
        <v>4</v>
      </c>
      <c r="K52" s="6">
        <v>0</v>
      </c>
      <c r="L52" s="7">
        <v>0</v>
      </c>
      <c r="M52" s="6">
        <v>118784</v>
      </c>
    </row>
    <row r="53" spans="1:13">
      <c r="A53" s="4">
        <v>35</v>
      </c>
      <c r="B53" s="5" t="s">
        <v>8</v>
      </c>
      <c r="C53" s="5">
        <v>511</v>
      </c>
      <c r="D53" s="5"/>
      <c r="E53" s="5" t="s">
        <v>418</v>
      </c>
      <c r="F53" s="18" t="s">
        <v>104</v>
      </c>
      <c r="G53" s="5" t="s">
        <v>231</v>
      </c>
      <c r="H53" s="4" t="s">
        <v>270</v>
      </c>
      <c r="I53" s="6">
        <v>853</v>
      </c>
      <c r="J53" s="7">
        <v>4</v>
      </c>
      <c r="K53" s="6">
        <v>0</v>
      </c>
      <c r="L53" s="7">
        <v>0</v>
      </c>
      <c r="M53" s="6">
        <v>853</v>
      </c>
    </row>
    <row r="54" spans="1:13">
      <c r="A54" s="4">
        <v>35</v>
      </c>
      <c r="B54" s="5" t="s">
        <v>8</v>
      </c>
      <c r="C54" s="5">
        <v>511</v>
      </c>
      <c r="D54" s="5"/>
      <c r="E54" s="5" t="s">
        <v>418</v>
      </c>
      <c r="F54" s="18" t="s">
        <v>104</v>
      </c>
      <c r="G54" s="5" t="s">
        <v>383</v>
      </c>
      <c r="H54" s="4" t="s">
        <v>430</v>
      </c>
      <c r="I54" s="6">
        <v>752224</v>
      </c>
      <c r="J54" s="7">
        <v>12</v>
      </c>
      <c r="K54" s="6">
        <v>0</v>
      </c>
      <c r="L54" s="7">
        <v>0</v>
      </c>
      <c r="M54" s="6">
        <v>752224</v>
      </c>
    </row>
    <row r="55" spans="1:13">
      <c r="A55" s="4">
        <v>36</v>
      </c>
      <c r="B55" s="5" t="s">
        <v>5</v>
      </c>
      <c r="C55" s="5">
        <v>511</v>
      </c>
      <c r="D55" s="5"/>
      <c r="E55" s="5" t="s">
        <v>418</v>
      </c>
      <c r="F55" s="18" t="s">
        <v>20</v>
      </c>
      <c r="G55" s="5" t="s">
        <v>164</v>
      </c>
      <c r="H55" s="4" t="s">
        <v>270</v>
      </c>
      <c r="I55" s="6">
        <v>130485</v>
      </c>
      <c r="J55" s="7">
        <v>4.5</v>
      </c>
      <c r="K55" s="6">
        <v>0</v>
      </c>
      <c r="L55" s="7">
        <v>0</v>
      </c>
      <c r="M55" s="6">
        <v>130485</v>
      </c>
    </row>
    <row r="56" spans="1:13">
      <c r="A56" s="4">
        <v>37</v>
      </c>
      <c r="B56" s="5" t="s">
        <v>6</v>
      </c>
      <c r="C56" s="5">
        <v>511</v>
      </c>
      <c r="D56" s="5"/>
      <c r="E56" s="5" t="s">
        <v>418</v>
      </c>
      <c r="F56" s="18" t="s">
        <v>49</v>
      </c>
      <c r="G56" s="5" t="s">
        <v>189</v>
      </c>
      <c r="H56" s="4" t="s">
        <v>270</v>
      </c>
      <c r="I56" s="6">
        <v>20282</v>
      </c>
      <c r="J56" s="7">
        <v>4</v>
      </c>
      <c r="K56" s="6">
        <v>0</v>
      </c>
      <c r="L56" s="7">
        <v>0</v>
      </c>
      <c r="M56" s="6">
        <v>20282</v>
      </c>
    </row>
    <row r="57" spans="1:13">
      <c r="A57" s="4">
        <v>38</v>
      </c>
      <c r="B57" s="5" t="s">
        <v>7</v>
      </c>
      <c r="C57" s="5">
        <v>512</v>
      </c>
      <c r="D57" s="5"/>
      <c r="E57" s="5" t="s">
        <v>418</v>
      </c>
      <c r="F57" s="18" t="s">
        <v>77</v>
      </c>
      <c r="G57" s="5" t="s">
        <v>349</v>
      </c>
      <c r="H57" s="4" t="s">
        <v>429</v>
      </c>
      <c r="I57" s="6">
        <v>0</v>
      </c>
      <c r="J57" s="7">
        <v>0</v>
      </c>
      <c r="K57" s="6">
        <v>27148</v>
      </c>
      <c r="L57" s="7">
        <v>2</v>
      </c>
      <c r="M57" s="6">
        <v>27148</v>
      </c>
    </row>
    <row r="58" spans="1:13">
      <c r="A58" s="4">
        <v>38</v>
      </c>
      <c r="B58" s="5" t="s">
        <v>7</v>
      </c>
      <c r="C58" s="5">
        <v>512</v>
      </c>
      <c r="D58" s="5"/>
      <c r="E58" s="5" t="s">
        <v>418</v>
      </c>
      <c r="F58" s="18" t="s">
        <v>77</v>
      </c>
      <c r="G58" s="5" t="s">
        <v>319</v>
      </c>
      <c r="H58" s="4" t="s">
        <v>271</v>
      </c>
      <c r="I58" s="6">
        <v>252836</v>
      </c>
      <c r="J58" s="7">
        <v>0</v>
      </c>
      <c r="K58" s="6">
        <v>0</v>
      </c>
      <c r="L58" s="7">
        <v>0</v>
      </c>
      <c r="M58" s="6">
        <v>252836</v>
      </c>
    </row>
    <row r="59" spans="1:13">
      <c r="A59" s="4">
        <v>39</v>
      </c>
      <c r="B59" s="5" t="s">
        <v>8</v>
      </c>
      <c r="C59" s="5">
        <v>511</v>
      </c>
      <c r="D59" s="5"/>
      <c r="E59" s="5" t="s">
        <v>418</v>
      </c>
      <c r="F59" s="18" t="s">
        <v>105</v>
      </c>
      <c r="G59" s="5" t="s">
        <v>232</v>
      </c>
      <c r="H59" s="4" t="s">
        <v>270</v>
      </c>
      <c r="I59" s="6">
        <v>315</v>
      </c>
      <c r="J59" s="7">
        <v>4</v>
      </c>
      <c r="K59" s="6">
        <v>0</v>
      </c>
      <c r="L59" s="7">
        <v>0</v>
      </c>
      <c r="M59" s="6">
        <v>315</v>
      </c>
    </row>
    <row r="60" spans="1:13">
      <c r="A60" s="4">
        <v>40</v>
      </c>
      <c r="B60" s="5" t="s">
        <v>5</v>
      </c>
      <c r="C60" s="5">
        <v>511</v>
      </c>
      <c r="D60" s="5"/>
      <c r="E60" s="5" t="s">
        <v>418</v>
      </c>
      <c r="F60" s="18" t="s">
        <v>21</v>
      </c>
      <c r="G60" s="5" t="s">
        <v>165</v>
      </c>
      <c r="H60" s="4" t="s">
        <v>270</v>
      </c>
      <c r="I60" s="6">
        <v>101048</v>
      </c>
      <c r="J60" s="7">
        <v>4</v>
      </c>
      <c r="K60" s="6">
        <v>0</v>
      </c>
      <c r="L60" s="7">
        <v>0</v>
      </c>
      <c r="M60" s="6">
        <v>101048</v>
      </c>
    </row>
    <row r="61" spans="1:13">
      <c r="A61" s="4">
        <v>41</v>
      </c>
      <c r="B61" s="5" t="s">
        <v>6</v>
      </c>
      <c r="C61" s="5">
        <v>511</v>
      </c>
      <c r="D61" s="5"/>
      <c r="E61" s="5" t="s">
        <v>418</v>
      </c>
      <c r="F61" s="18" t="s">
        <v>50</v>
      </c>
      <c r="G61" s="5" t="s">
        <v>190</v>
      </c>
      <c r="H61" s="4" t="s">
        <v>270</v>
      </c>
      <c r="I61" s="6">
        <v>4073</v>
      </c>
      <c r="J61" s="7">
        <v>4</v>
      </c>
      <c r="K61" s="6">
        <v>0</v>
      </c>
      <c r="L61" s="7">
        <v>0</v>
      </c>
      <c r="M61" s="6">
        <v>4073</v>
      </c>
    </row>
    <row r="62" spans="1:13">
      <c r="A62" s="4">
        <v>42</v>
      </c>
      <c r="B62" s="5" t="s">
        <v>7</v>
      </c>
      <c r="C62" s="5">
        <v>400</v>
      </c>
      <c r="D62" s="5">
        <v>725004</v>
      </c>
      <c r="E62" s="5" t="s">
        <v>418</v>
      </c>
      <c r="F62" s="18" t="s">
        <v>78</v>
      </c>
      <c r="G62" s="5" t="s">
        <v>210</v>
      </c>
      <c r="H62" s="4" t="s">
        <v>270</v>
      </c>
      <c r="I62" s="6">
        <v>1716</v>
      </c>
      <c r="J62" s="7">
        <v>4</v>
      </c>
      <c r="K62" s="6">
        <v>0</v>
      </c>
      <c r="L62" s="7">
        <v>0</v>
      </c>
      <c r="M62" s="6">
        <v>1716</v>
      </c>
    </row>
    <row r="63" spans="1:13">
      <c r="A63" s="4">
        <v>42</v>
      </c>
      <c r="B63" s="5" t="s">
        <v>7</v>
      </c>
      <c r="C63" s="5">
        <v>400</v>
      </c>
      <c r="D63" s="5">
        <v>725004</v>
      </c>
      <c r="E63" s="5" t="s">
        <v>418</v>
      </c>
      <c r="F63" s="18" t="s">
        <v>78</v>
      </c>
      <c r="G63" s="5" t="s">
        <v>320</v>
      </c>
      <c r="H63" s="4" t="s">
        <v>271</v>
      </c>
      <c r="I63" s="6">
        <v>21386</v>
      </c>
      <c r="J63" s="7">
        <v>0</v>
      </c>
      <c r="K63" s="6">
        <v>0</v>
      </c>
      <c r="L63" s="7">
        <v>0</v>
      </c>
      <c r="M63" s="6">
        <v>21386</v>
      </c>
    </row>
    <row r="64" spans="1:13">
      <c r="A64" s="4">
        <v>43</v>
      </c>
      <c r="B64" s="5" t="s">
        <v>8</v>
      </c>
      <c r="C64" s="5">
        <v>512</v>
      </c>
      <c r="D64" s="5"/>
      <c r="E64" s="5" t="s">
        <v>418</v>
      </c>
      <c r="F64" s="18" t="s">
        <v>106</v>
      </c>
      <c r="G64" s="5" t="s">
        <v>233</v>
      </c>
      <c r="H64" s="4" t="s">
        <v>270</v>
      </c>
      <c r="I64" s="6">
        <v>9973</v>
      </c>
      <c r="J64" s="7">
        <v>4</v>
      </c>
      <c r="K64" s="6">
        <v>0</v>
      </c>
      <c r="L64" s="7">
        <v>0</v>
      </c>
      <c r="M64" s="6">
        <v>9973</v>
      </c>
    </row>
    <row r="65" spans="1:13">
      <c r="A65" s="4">
        <v>44</v>
      </c>
      <c r="B65" s="5" t="s">
        <v>5</v>
      </c>
      <c r="C65" s="5">
        <v>511</v>
      </c>
      <c r="D65" s="5"/>
      <c r="E65" s="5" t="s">
        <v>418</v>
      </c>
      <c r="F65" s="18" t="s">
        <v>22</v>
      </c>
      <c r="G65" s="5" t="s">
        <v>166</v>
      </c>
      <c r="H65" s="4" t="s">
        <v>270</v>
      </c>
      <c r="I65" s="6">
        <v>149617</v>
      </c>
      <c r="J65" s="7">
        <v>4.5</v>
      </c>
      <c r="K65" s="6">
        <v>0</v>
      </c>
      <c r="L65" s="7">
        <v>0</v>
      </c>
      <c r="M65" s="6">
        <v>149617</v>
      </c>
    </row>
    <row r="66" spans="1:13">
      <c r="A66" s="4">
        <v>45</v>
      </c>
      <c r="B66" s="5" t="s">
        <v>6</v>
      </c>
      <c r="C66" s="5">
        <v>511</v>
      </c>
      <c r="D66" s="5"/>
      <c r="E66" s="5" t="s">
        <v>418</v>
      </c>
      <c r="F66" s="18" t="s">
        <v>51</v>
      </c>
      <c r="G66" s="5" t="s">
        <v>191</v>
      </c>
      <c r="H66" s="4" t="s">
        <v>270</v>
      </c>
      <c r="I66" s="6">
        <v>300</v>
      </c>
      <c r="J66" s="7">
        <v>4</v>
      </c>
      <c r="K66" s="6">
        <v>0</v>
      </c>
      <c r="L66" s="7">
        <v>0</v>
      </c>
      <c r="M66" s="6">
        <v>300</v>
      </c>
    </row>
    <row r="67" spans="1:13">
      <c r="A67" s="4">
        <v>46</v>
      </c>
      <c r="B67" s="5" t="s">
        <v>7</v>
      </c>
      <c r="C67" s="5">
        <v>511</v>
      </c>
      <c r="D67" s="5"/>
      <c r="E67" s="5" t="s">
        <v>418</v>
      </c>
      <c r="F67" s="18" t="s">
        <v>79</v>
      </c>
      <c r="G67" s="5" t="s">
        <v>211</v>
      </c>
      <c r="H67" s="4" t="s">
        <v>270</v>
      </c>
      <c r="I67" s="6">
        <v>33618</v>
      </c>
      <c r="J67" s="7">
        <v>4</v>
      </c>
      <c r="K67" s="6">
        <v>0</v>
      </c>
      <c r="L67" s="7">
        <v>0</v>
      </c>
      <c r="M67" s="6">
        <v>33618</v>
      </c>
    </row>
    <row r="68" spans="1:13">
      <c r="A68" s="4">
        <v>47</v>
      </c>
      <c r="B68" s="5" t="s">
        <v>8</v>
      </c>
      <c r="C68" s="5">
        <v>512</v>
      </c>
      <c r="D68" s="5"/>
      <c r="E68" s="5" t="s">
        <v>418</v>
      </c>
      <c r="F68" s="18" t="s">
        <v>107</v>
      </c>
      <c r="G68" s="5" t="s">
        <v>234</v>
      </c>
      <c r="H68" s="4" t="s">
        <v>270</v>
      </c>
      <c r="I68" s="6">
        <v>23400</v>
      </c>
      <c r="J68" s="7">
        <v>4</v>
      </c>
      <c r="K68" s="6">
        <v>0</v>
      </c>
      <c r="L68" s="7">
        <v>0</v>
      </c>
      <c r="M68" s="6">
        <v>23400</v>
      </c>
    </row>
    <row r="69" spans="1:13">
      <c r="A69" s="4">
        <v>47</v>
      </c>
      <c r="B69" s="5" t="s">
        <v>8</v>
      </c>
      <c r="C69" s="5">
        <v>512</v>
      </c>
      <c r="D69" s="5"/>
      <c r="E69" s="5" t="s">
        <v>418</v>
      </c>
      <c r="F69" s="18" t="s">
        <v>107</v>
      </c>
      <c r="G69" s="5" t="s">
        <v>327</v>
      </c>
      <c r="H69" s="4" t="s">
        <v>271</v>
      </c>
      <c r="I69" s="6">
        <v>255000</v>
      </c>
      <c r="J69" s="7">
        <v>0</v>
      </c>
      <c r="K69" s="6">
        <v>0</v>
      </c>
      <c r="L69" s="7">
        <v>0</v>
      </c>
      <c r="M69" s="6">
        <v>255000</v>
      </c>
    </row>
    <row r="70" spans="1:13">
      <c r="A70" s="4">
        <v>48</v>
      </c>
      <c r="B70" s="5" t="s">
        <v>5</v>
      </c>
      <c r="C70" s="5">
        <v>501</v>
      </c>
      <c r="D70" s="5"/>
      <c r="E70" s="5" t="s">
        <v>418</v>
      </c>
      <c r="F70" s="18" t="s">
        <v>23</v>
      </c>
      <c r="G70" s="5" t="s">
        <v>167</v>
      </c>
      <c r="H70" s="4" t="s">
        <v>270</v>
      </c>
      <c r="I70" s="6">
        <v>81403</v>
      </c>
      <c r="J70" s="7">
        <v>4</v>
      </c>
      <c r="K70" s="6">
        <v>0</v>
      </c>
      <c r="L70" s="7">
        <v>0</v>
      </c>
      <c r="M70" s="6">
        <v>81403</v>
      </c>
    </row>
    <row r="71" spans="1:13">
      <c r="A71" s="4">
        <v>49</v>
      </c>
      <c r="B71" s="5" t="s">
        <v>6</v>
      </c>
      <c r="C71" s="5">
        <v>511</v>
      </c>
      <c r="D71" s="5"/>
      <c r="E71" s="5" t="s">
        <v>418</v>
      </c>
      <c r="F71" s="18" t="s">
        <v>52</v>
      </c>
      <c r="G71" s="5" t="s">
        <v>192</v>
      </c>
      <c r="H71" s="4" t="s">
        <v>270</v>
      </c>
      <c r="I71" s="6">
        <v>34973</v>
      </c>
      <c r="J71" s="7">
        <v>4</v>
      </c>
      <c r="K71" s="6">
        <v>0</v>
      </c>
      <c r="L71" s="7">
        <v>0</v>
      </c>
      <c r="M71" s="6">
        <v>34973</v>
      </c>
    </row>
    <row r="72" spans="1:13">
      <c r="A72" s="4">
        <v>49</v>
      </c>
      <c r="B72" s="5" t="s">
        <v>6</v>
      </c>
      <c r="C72" s="5">
        <v>511</v>
      </c>
      <c r="D72" s="5"/>
      <c r="E72" s="5" t="s">
        <v>418</v>
      </c>
      <c r="F72" s="18" t="s">
        <v>52</v>
      </c>
      <c r="G72" s="5" t="s">
        <v>371</v>
      </c>
      <c r="H72" s="4" t="s">
        <v>430</v>
      </c>
      <c r="I72" s="6">
        <v>3867024</v>
      </c>
      <c r="J72" s="7">
        <v>13</v>
      </c>
      <c r="K72" s="6">
        <v>0</v>
      </c>
      <c r="L72" s="7">
        <v>0</v>
      </c>
      <c r="M72" s="6">
        <v>3867024</v>
      </c>
    </row>
    <row r="73" spans="1:13">
      <c r="A73" s="4">
        <v>50</v>
      </c>
      <c r="B73" s="5" t="s">
        <v>7</v>
      </c>
      <c r="C73" s="5">
        <v>400</v>
      </c>
      <c r="D73" s="5">
        <v>742101</v>
      </c>
      <c r="E73" s="5" t="s">
        <v>418</v>
      </c>
      <c r="F73" s="18" t="s">
        <v>80</v>
      </c>
      <c r="G73" s="5" t="s">
        <v>212</v>
      </c>
      <c r="H73" s="4" t="s">
        <v>270</v>
      </c>
      <c r="I73" s="6">
        <v>147</v>
      </c>
      <c r="J73" s="7">
        <v>4</v>
      </c>
      <c r="K73" s="6">
        <v>0</v>
      </c>
      <c r="L73" s="7">
        <v>0</v>
      </c>
      <c r="M73" s="6">
        <v>147</v>
      </c>
    </row>
    <row r="74" spans="1:13">
      <c r="A74" s="4">
        <v>51</v>
      </c>
      <c r="B74" s="5" t="s">
        <v>8</v>
      </c>
      <c r="C74" s="5">
        <v>511</v>
      </c>
      <c r="D74" s="5"/>
      <c r="E74" s="5" t="s">
        <v>418</v>
      </c>
      <c r="F74" s="18" t="s">
        <v>108</v>
      </c>
      <c r="G74" s="5" t="s">
        <v>235</v>
      </c>
      <c r="H74" s="4" t="s">
        <v>270</v>
      </c>
      <c r="I74" s="6">
        <v>8013</v>
      </c>
      <c r="J74" s="7">
        <v>4</v>
      </c>
      <c r="K74" s="6">
        <v>0</v>
      </c>
      <c r="L74" s="7">
        <v>0</v>
      </c>
      <c r="M74" s="6">
        <v>8013</v>
      </c>
    </row>
    <row r="75" spans="1:13">
      <c r="A75" s="4">
        <v>52</v>
      </c>
      <c r="B75" s="5" t="s">
        <v>9</v>
      </c>
      <c r="C75" s="5">
        <v>511</v>
      </c>
      <c r="D75" s="5"/>
      <c r="E75" s="5" t="s">
        <v>418</v>
      </c>
      <c r="F75" s="18" t="s">
        <v>130</v>
      </c>
      <c r="G75" s="5" t="s">
        <v>363</v>
      </c>
      <c r="H75" s="4" t="s">
        <v>429</v>
      </c>
      <c r="I75" s="6">
        <v>0</v>
      </c>
      <c r="J75" s="7">
        <v>0</v>
      </c>
      <c r="K75" s="6">
        <v>40</v>
      </c>
      <c r="L75" s="7">
        <v>2</v>
      </c>
      <c r="M75" s="6">
        <v>40</v>
      </c>
    </row>
    <row r="76" spans="1:13">
      <c r="A76" s="4">
        <v>52</v>
      </c>
      <c r="B76" s="5" t="s">
        <v>9</v>
      </c>
      <c r="C76" s="5">
        <v>511</v>
      </c>
      <c r="D76" s="5"/>
      <c r="E76" s="5" t="s">
        <v>418</v>
      </c>
      <c r="F76" s="18" t="s">
        <v>130</v>
      </c>
      <c r="G76" s="5" t="s">
        <v>395</v>
      </c>
      <c r="H76" s="4" t="s">
        <v>430</v>
      </c>
      <c r="I76" s="6">
        <v>110000</v>
      </c>
      <c r="J76" s="7">
        <v>10</v>
      </c>
      <c r="K76" s="6">
        <v>0</v>
      </c>
      <c r="L76" s="7">
        <v>0</v>
      </c>
      <c r="M76" s="6">
        <v>110000</v>
      </c>
    </row>
    <row r="77" spans="1:13">
      <c r="A77" s="4">
        <v>52</v>
      </c>
      <c r="B77" s="5" t="s">
        <v>9</v>
      </c>
      <c r="C77" s="5">
        <v>511</v>
      </c>
      <c r="D77" s="5"/>
      <c r="E77" s="5" t="s">
        <v>418</v>
      </c>
      <c r="F77" s="18" t="s">
        <v>130</v>
      </c>
      <c r="G77" s="5" t="s">
        <v>337</v>
      </c>
      <c r="H77" s="4" t="s">
        <v>271</v>
      </c>
      <c r="I77" s="6">
        <v>388</v>
      </c>
      <c r="J77" s="7">
        <v>0</v>
      </c>
      <c r="K77" s="6">
        <v>0</v>
      </c>
      <c r="L77" s="7">
        <v>0</v>
      </c>
      <c r="M77" s="6">
        <v>388</v>
      </c>
    </row>
    <row r="78" spans="1:13">
      <c r="A78" s="4">
        <v>53</v>
      </c>
      <c r="B78" s="5" t="s">
        <v>10</v>
      </c>
      <c r="C78" s="5">
        <v>511</v>
      </c>
      <c r="D78" s="5"/>
      <c r="E78" s="5" t="s">
        <v>418</v>
      </c>
      <c r="F78" s="18" t="s">
        <v>134</v>
      </c>
      <c r="G78" s="5" t="s">
        <v>267</v>
      </c>
      <c r="H78" s="4" t="s">
        <v>270</v>
      </c>
      <c r="I78" s="6">
        <v>5709</v>
      </c>
      <c r="J78" s="7">
        <v>4</v>
      </c>
      <c r="K78" s="6">
        <v>0</v>
      </c>
      <c r="L78" s="7">
        <v>0</v>
      </c>
      <c r="M78" s="6">
        <v>5709</v>
      </c>
    </row>
    <row r="79" spans="1:13">
      <c r="A79" s="4">
        <v>54</v>
      </c>
      <c r="B79" s="5" t="s">
        <v>11</v>
      </c>
      <c r="C79" s="5">
        <v>271</v>
      </c>
      <c r="D79" s="5">
        <v>210991</v>
      </c>
      <c r="E79" s="5" t="s">
        <v>418</v>
      </c>
      <c r="F79" s="18" t="s">
        <v>126</v>
      </c>
      <c r="G79" s="5" t="s">
        <v>368</v>
      </c>
      <c r="H79" s="4" t="s">
        <v>430</v>
      </c>
      <c r="I79" s="6">
        <v>5903497</v>
      </c>
      <c r="J79" s="7">
        <v>14</v>
      </c>
      <c r="K79" s="6">
        <v>0</v>
      </c>
      <c r="L79" s="7">
        <v>0</v>
      </c>
      <c r="M79" s="6">
        <v>5903497</v>
      </c>
    </row>
    <row r="80" spans="1:13">
      <c r="A80" s="4">
        <v>54</v>
      </c>
      <c r="B80" s="5" t="s">
        <v>11</v>
      </c>
      <c r="C80" s="5">
        <v>271</v>
      </c>
      <c r="D80" s="5">
        <v>210991</v>
      </c>
      <c r="E80" s="5" t="s">
        <v>418</v>
      </c>
      <c r="F80" s="18" t="s">
        <v>126</v>
      </c>
      <c r="G80" s="5" t="s">
        <v>305</v>
      </c>
      <c r="H80" s="4" t="s">
        <v>271</v>
      </c>
      <c r="I80" s="6">
        <v>12981613</v>
      </c>
      <c r="J80" s="7">
        <v>5</v>
      </c>
      <c r="K80" s="6">
        <v>0</v>
      </c>
      <c r="L80" s="7">
        <v>0</v>
      </c>
      <c r="M80" s="6">
        <v>12981613</v>
      </c>
    </row>
    <row r="81" spans="1:13">
      <c r="A81" s="4">
        <v>55</v>
      </c>
      <c r="B81" s="5" t="s">
        <v>5</v>
      </c>
      <c r="C81" s="5">
        <v>511</v>
      </c>
      <c r="D81" s="5"/>
      <c r="E81" s="5" t="s">
        <v>418</v>
      </c>
      <c r="F81" s="18" t="s">
        <v>24</v>
      </c>
      <c r="G81" s="5" t="s">
        <v>338</v>
      </c>
      <c r="H81" s="4" t="s">
        <v>429</v>
      </c>
      <c r="I81" s="6">
        <v>0</v>
      </c>
      <c r="J81" s="7">
        <v>0</v>
      </c>
      <c r="K81" s="6">
        <v>2745</v>
      </c>
      <c r="L81" s="7">
        <v>2</v>
      </c>
      <c r="M81" s="6">
        <v>2745</v>
      </c>
    </row>
    <row r="82" spans="1:13">
      <c r="A82" s="4">
        <v>56</v>
      </c>
      <c r="B82" s="5" t="s">
        <v>6</v>
      </c>
      <c r="C82" s="5">
        <v>501</v>
      </c>
      <c r="D82" s="5"/>
      <c r="E82" s="5" t="s">
        <v>418</v>
      </c>
      <c r="F82" s="18" t="s">
        <v>53</v>
      </c>
      <c r="G82" s="5" t="s">
        <v>193</v>
      </c>
      <c r="H82" s="4" t="s">
        <v>270</v>
      </c>
      <c r="I82" s="6">
        <v>45568</v>
      </c>
      <c r="J82" s="7">
        <v>4</v>
      </c>
      <c r="K82" s="6">
        <v>0</v>
      </c>
      <c r="L82" s="7">
        <v>0</v>
      </c>
      <c r="M82" s="6">
        <v>45568</v>
      </c>
    </row>
    <row r="83" spans="1:13">
      <c r="A83" s="4">
        <v>57</v>
      </c>
      <c r="B83" s="5" t="s">
        <v>7</v>
      </c>
      <c r="C83" s="5">
        <v>511</v>
      </c>
      <c r="D83" s="5"/>
      <c r="E83" s="5" t="s">
        <v>418</v>
      </c>
      <c r="F83" s="18" t="s">
        <v>81</v>
      </c>
      <c r="G83" s="5" t="s">
        <v>213</v>
      </c>
      <c r="H83" s="4" t="s">
        <v>270</v>
      </c>
      <c r="I83" s="6">
        <v>119566</v>
      </c>
      <c r="J83" s="7">
        <v>4</v>
      </c>
      <c r="K83" s="6">
        <v>0</v>
      </c>
      <c r="L83" s="7">
        <v>0</v>
      </c>
      <c r="M83" s="6">
        <v>119566</v>
      </c>
    </row>
    <row r="84" spans="1:13">
      <c r="A84" s="4">
        <v>58</v>
      </c>
      <c r="B84" s="5" t="s">
        <v>8</v>
      </c>
      <c r="C84" s="5">
        <v>511</v>
      </c>
      <c r="D84" s="5"/>
      <c r="E84" s="5" t="s">
        <v>418</v>
      </c>
      <c r="F84" s="18" t="s">
        <v>109</v>
      </c>
      <c r="G84" s="5" t="s">
        <v>236</v>
      </c>
      <c r="H84" s="4" t="s">
        <v>270</v>
      </c>
      <c r="I84" s="6">
        <v>8186</v>
      </c>
      <c r="J84" s="7">
        <v>4</v>
      </c>
      <c r="K84" s="6">
        <v>0</v>
      </c>
      <c r="L84" s="7">
        <v>0</v>
      </c>
      <c r="M84" s="6">
        <v>8186</v>
      </c>
    </row>
    <row r="85" spans="1:13">
      <c r="A85" s="4">
        <v>58</v>
      </c>
      <c r="B85" s="5" t="s">
        <v>8</v>
      </c>
      <c r="C85" s="5">
        <v>511</v>
      </c>
      <c r="D85" s="5"/>
      <c r="E85" s="5" t="s">
        <v>418</v>
      </c>
      <c r="F85" s="18" t="s">
        <v>109</v>
      </c>
      <c r="G85" s="5" t="s">
        <v>328</v>
      </c>
      <c r="H85" s="4" t="s">
        <v>271</v>
      </c>
      <c r="I85" s="6">
        <v>216576</v>
      </c>
      <c r="J85" s="7">
        <v>0</v>
      </c>
      <c r="K85" s="6">
        <v>0</v>
      </c>
      <c r="L85" s="7">
        <v>0</v>
      </c>
      <c r="M85" s="6">
        <v>216576</v>
      </c>
    </row>
    <row r="86" spans="1:13">
      <c r="A86" s="4">
        <v>58</v>
      </c>
      <c r="B86" s="5" t="s">
        <v>8</v>
      </c>
      <c r="C86" s="5">
        <v>511</v>
      </c>
      <c r="D86" s="5"/>
      <c r="E86" s="5" t="s">
        <v>418</v>
      </c>
      <c r="F86" s="18" t="s">
        <v>109</v>
      </c>
      <c r="G86" s="5" t="s">
        <v>384</v>
      </c>
      <c r="H86" s="4" t="s">
        <v>430</v>
      </c>
      <c r="I86" s="6">
        <v>519373</v>
      </c>
      <c r="J86" s="7">
        <v>12</v>
      </c>
      <c r="K86" s="6">
        <v>0</v>
      </c>
      <c r="L86" s="7">
        <v>0</v>
      </c>
      <c r="M86" s="6">
        <v>519373</v>
      </c>
    </row>
    <row r="87" spans="1:13">
      <c r="A87" s="4">
        <v>59</v>
      </c>
      <c r="B87" s="5" t="s">
        <v>5</v>
      </c>
      <c r="C87" s="5">
        <v>511</v>
      </c>
      <c r="D87" s="5"/>
      <c r="E87" s="5" t="s">
        <v>418</v>
      </c>
      <c r="F87" s="18" t="s">
        <v>25</v>
      </c>
      <c r="G87" s="5" t="s">
        <v>339</v>
      </c>
      <c r="H87" s="4" t="s">
        <v>429</v>
      </c>
      <c r="I87" s="6">
        <v>0</v>
      </c>
      <c r="J87" s="7">
        <v>0</v>
      </c>
      <c r="K87" s="6">
        <v>100677</v>
      </c>
      <c r="L87" s="7">
        <v>2</v>
      </c>
      <c r="M87" s="6">
        <v>100677</v>
      </c>
    </row>
    <row r="88" spans="1:13">
      <c r="A88" s="4">
        <v>60</v>
      </c>
      <c r="B88" s="5" t="s">
        <v>6</v>
      </c>
      <c r="C88" s="5">
        <v>511</v>
      </c>
      <c r="D88" s="5"/>
      <c r="E88" s="5" t="s">
        <v>418</v>
      </c>
      <c r="F88" s="18" t="s">
        <v>54</v>
      </c>
      <c r="G88" s="5" t="s">
        <v>194</v>
      </c>
      <c r="H88" s="4" t="s">
        <v>270</v>
      </c>
      <c r="I88" s="6">
        <v>31182</v>
      </c>
      <c r="J88" s="7">
        <v>4</v>
      </c>
      <c r="K88" s="6">
        <v>0</v>
      </c>
      <c r="L88" s="7">
        <v>0</v>
      </c>
      <c r="M88" s="6">
        <v>31182</v>
      </c>
    </row>
    <row r="89" spans="1:13">
      <c r="A89" s="4">
        <v>61</v>
      </c>
      <c r="B89" s="5" t="s">
        <v>7</v>
      </c>
      <c r="C89" s="5">
        <v>511</v>
      </c>
      <c r="D89" s="5"/>
      <c r="E89" s="5" t="s">
        <v>418</v>
      </c>
      <c r="F89" s="18" t="s">
        <v>82</v>
      </c>
      <c r="G89" s="5" t="s">
        <v>214</v>
      </c>
      <c r="H89" s="4" t="s">
        <v>270</v>
      </c>
      <c r="I89" s="6">
        <v>261</v>
      </c>
      <c r="J89" s="7">
        <v>4</v>
      </c>
      <c r="K89" s="6">
        <v>0</v>
      </c>
      <c r="L89" s="7">
        <v>0</v>
      </c>
      <c r="M89" s="6">
        <v>261</v>
      </c>
    </row>
    <row r="90" spans="1:13">
      <c r="A90" s="4">
        <v>62</v>
      </c>
      <c r="B90" s="5" t="s">
        <v>8</v>
      </c>
      <c r="C90" s="5">
        <v>501</v>
      </c>
      <c r="D90" s="5"/>
      <c r="E90" s="5" t="s">
        <v>418</v>
      </c>
      <c r="F90" s="18" t="s">
        <v>110</v>
      </c>
      <c r="G90" s="5" t="s">
        <v>237</v>
      </c>
      <c r="H90" s="4" t="s">
        <v>270</v>
      </c>
      <c r="I90" s="6">
        <v>9950</v>
      </c>
      <c r="J90" s="7">
        <v>4</v>
      </c>
      <c r="K90" s="6">
        <v>0</v>
      </c>
      <c r="L90" s="7">
        <v>0</v>
      </c>
      <c r="M90" s="6">
        <v>9950</v>
      </c>
    </row>
    <row r="91" spans="1:13">
      <c r="A91" s="4">
        <v>62</v>
      </c>
      <c r="B91" s="5" t="s">
        <v>8</v>
      </c>
      <c r="C91" s="5">
        <v>501</v>
      </c>
      <c r="D91" s="5"/>
      <c r="E91" s="5" t="s">
        <v>418</v>
      </c>
      <c r="F91" s="18" t="s">
        <v>110</v>
      </c>
      <c r="G91" s="5" t="s">
        <v>385</v>
      </c>
      <c r="H91" s="4" t="s">
        <v>430</v>
      </c>
      <c r="I91" s="6">
        <v>243000</v>
      </c>
      <c r="J91" s="7">
        <v>12</v>
      </c>
      <c r="K91" s="6">
        <v>0</v>
      </c>
      <c r="L91" s="7">
        <v>0</v>
      </c>
      <c r="M91" s="6">
        <v>243000</v>
      </c>
    </row>
    <row r="92" spans="1:13">
      <c r="A92" s="4">
        <v>63</v>
      </c>
      <c r="B92" s="5" t="s">
        <v>5</v>
      </c>
      <c r="C92" s="5">
        <v>512</v>
      </c>
      <c r="D92" s="5"/>
      <c r="E92" s="5" t="s">
        <v>418</v>
      </c>
      <c r="F92" s="18" t="s">
        <v>26</v>
      </c>
      <c r="G92" s="5" t="s">
        <v>168</v>
      </c>
      <c r="H92" s="4" t="s">
        <v>270</v>
      </c>
      <c r="I92" s="6">
        <v>93788</v>
      </c>
      <c r="J92" s="7">
        <v>4</v>
      </c>
      <c r="K92" s="6">
        <v>0</v>
      </c>
      <c r="L92" s="7">
        <v>0</v>
      </c>
      <c r="M92" s="6">
        <v>93788</v>
      </c>
    </row>
    <row r="93" spans="1:13">
      <c r="A93" s="4">
        <v>64</v>
      </c>
      <c r="B93" s="5" t="s">
        <v>6</v>
      </c>
      <c r="C93" s="5">
        <v>511</v>
      </c>
      <c r="D93" s="5"/>
      <c r="E93" s="5" t="s">
        <v>418</v>
      </c>
      <c r="F93" s="18" t="s">
        <v>55</v>
      </c>
      <c r="G93" s="5" t="s">
        <v>342</v>
      </c>
      <c r="H93" s="4" t="s">
        <v>429</v>
      </c>
      <c r="I93" s="6">
        <v>0</v>
      </c>
      <c r="J93" s="7">
        <v>0</v>
      </c>
      <c r="K93" s="6">
        <v>24863</v>
      </c>
      <c r="L93" s="7">
        <v>2</v>
      </c>
      <c r="M93" s="6">
        <v>24863</v>
      </c>
    </row>
    <row r="94" spans="1:13">
      <c r="A94" s="4">
        <v>64</v>
      </c>
      <c r="B94" s="5" t="s">
        <v>6</v>
      </c>
      <c r="C94" s="5">
        <v>511</v>
      </c>
      <c r="D94" s="5"/>
      <c r="E94" s="5" t="s">
        <v>418</v>
      </c>
      <c r="F94" s="18" t="s">
        <v>55</v>
      </c>
      <c r="G94" s="5" t="s">
        <v>318</v>
      </c>
      <c r="H94" s="4" t="s">
        <v>271</v>
      </c>
      <c r="I94" s="6">
        <v>143032</v>
      </c>
      <c r="J94" s="7">
        <v>0</v>
      </c>
      <c r="K94" s="6">
        <v>0</v>
      </c>
      <c r="L94" s="7">
        <v>0</v>
      </c>
      <c r="M94" s="6">
        <v>143032</v>
      </c>
    </row>
    <row r="95" spans="1:13">
      <c r="A95" s="4">
        <v>65</v>
      </c>
      <c r="B95" s="5" t="s">
        <v>7</v>
      </c>
      <c r="C95" s="5">
        <v>501</v>
      </c>
      <c r="D95" s="5"/>
      <c r="E95" s="5" t="s">
        <v>418</v>
      </c>
      <c r="F95" s="18" t="s">
        <v>83</v>
      </c>
      <c r="G95" s="5" t="s">
        <v>215</v>
      </c>
      <c r="H95" s="4" t="s">
        <v>270</v>
      </c>
      <c r="I95" s="6">
        <v>112631</v>
      </c>
      <c r="J95" s="7">
        <v>4</v>
      </c>
      <c r="K95" s="6">
        <v>0</v>
      </c>
      <c r="L95" s="7">
        <v>0</v>
      </c>
      <c r="M95" s="6">
        <v>112631</v>
      </c>
    </row>
    <row r="96" spans="1:13">
      <c r="A96" s="4">
        <v>65</v>
      </c>
      <c r="B96" s="5" t="s">
        <v>7</v>
      </c>
      <c r="C96" s="5">
        <v>501</v>
      </c>
      <c r="D96" s="5"/>
      <c r="E96" s="5" t="s">
        <v>418</v>
      </c>
      <c r="F96" s="18" t="s">
        <v>83</v>
      </c>
      <c r="G96" s="5" t="s">
        <v>379</v>
      </c>
      <c r="H96" s="4" t="s">
        <v>430</v>
      </c>
      <c r="I96" s="6">
        <v>649063</v>
      </c>
      <c r="J96" s="7">
        <v>12</v>
      </c>
      <c r="K96" s="6">
        <v>0</v>
      </c>
      <c r="L96" s="7">
        <v>0</v>
      </c>
      <c r="M96" s="6">
        <v>649063</v>
      </c>
    </row>
    <row r="97" spans="1:13">
      <c r="A97" s="4">
        <v>66</v>
      </c>
      <c r="B97" s="5" t="s">
        <v>8</v>
      </c>
      <c r="C97" s="5">
        <v>511</v>
      </c>
      <c r="D97" s="5"/>
      <c r="E97" s="5" t="s">
        <v>416</v>
      </c>
      <c r="F97" s="18" t="s">
        <v>111</v>
      </c>
      <c r="G97" s="5" t="s">
        <v>238</v>
      </c>
      <c r="H97" s="4" t="s">
        <v>270</v>
      </c>
      <c r="I97" s="6">
        <v>88</v>
      </c>
      <c r="J97" s="7">
        <v>4</v>
      </c>
      <c r="K97" s="6">
        <v>0</v>
      </c>
      <c r="L97" s="7">
        <v>0</v>
      </c>
      <c r="M97" s="6">
        <v>88</v>
      </c>
    </row>
    <row r="98" spans="1:13">
      <c r="A98" s="4">
        <v>67</v>
      </c>
      <c r="B98" s="5" t="s">
        <v>5</v>
      </c>
      <c r="C98" s="5">
        <v>512</v>
      </c>
      <c r="D98" s="5"/>
      <c r="E98" s="5" t="s">
        <v>418</v>
      </c>
      <c r="F98" s="18" t="s">
        <v>27</v>
      </c>
      <c r="G98" s="5" t="s">
        <v>169</v>
      </c>
      <c r="H98" s="4" t="s">
        <v>270</v>
      </c>
      <c r="I98" s="6">
        <v>110235</v>
      </c>
      <c r="J98" s="7">
        <v>4</v>
      </c>
      <c r="K98" s="6">
        <v>0</v>
      </c>
      <c r="L98" s="7">
        <v>0</v>
      </c>
      <c r="M98" s="6">
        <v>110235</v>
      </c>
    </row>
    <row r="99" spans="1:13">
      <c r="A99" s="4">
        <v>68</v>
      </c>
      <c r="B99" s="5" t="s">
        <v>6</v>
      </c>
      <c r="C99" s="5">
        <v>512</v>
      </c>
      <c r="D99" s="5"/>
      <c r="E99" s="5" t="s">
        <v>418</v>
      </c>
      <c r="F99" s="18" t="s">
        <v>56</v>
      </c>
      <c r="G99" s="5" t="s">
        <v>343</v>
      </c>
      <c r="H99" s="4" t="s">
        <v>429</v>
      </c>
      <c r="I99" s="6">
        <v>0</v>
      </c>
      <c r="J99" s="7">
        <v>0</v>
      </c>
      <c r="K99" s="6">
        <v>225</v>
      </c>
      <c r="L99" s="7">
        <v>2</v>
      </c>
      <c r="M99" s="6">
        <v>225</v>
      </c>
    </row>
    <row r="100" spans="1:13">
      <c r="A100" s="4">
        <v>69</v>
      </c>
      <c r="B100" s="5" t="s">
        <v>7</v>
      </c>
      <c r="C100" s="5">
        <v>511</v>
      </c>
      <c r="D100" s="5"/>
      <c r="E100" s="5" t="s">
        <v>418</v>
      </c>
      <c r="F100" s="18" t="s">
        <v>84</v>
      </c>
      <c r="G100" s="5" t="s">
        <v>216</v>
      </c>
      <c r="H100" s="4" t="s">
        <v>270</v>
      </c>
      <c r="I100" s="6">
        <v>13131</v>
      </c>
      <c r="J100" s="7">
        <v>4</v>
      </c>
      <c r="K100" s="6">
        <v>0</v>
      </c>
      <c r="L100" s="7">
        <v>0</v>
      </c>
      <c r="M100" s="6">
        <v>13131</v>
      </c>
    </row>
    <row r="101" spans="1:13">
      <c r="A101" s="4">
        <v>69</v>
      </c>
      <c r="B101" s="5" t="s">
        <v>7</v>
      </c>
      <c r="C101" s="5">
        <v>511</v>
      </c>
      <c r="D101" s="5"/>
      <c r="E101" s="5" t="s">
        <v>418</v>
      </c>
      <c r="F101" s="18" t="s">
        <v>84</v>
      </c>
      <c r="G101" s="5" t="s">
        <v>321</v>
      </c>
      <c r="H101" s="4" t="s">
        <v>271</v>
      </c>
      <c r="I101" s="6">
        <v>160563</v>
      </c>
      <c r="J101" s="7">
        <v>0</v>
      </c>
      <c r="K101" s="6">
        <v>0</v>
      </c>
      <c r="L101" s="7">
        <v>0</v>
      </c>
      <c r="M101" s="6">
        <v>160563</v>
      </c>
    </row>
    <row r="102" spans="1:13">
      <c r="A102" s="4">
        <v>70</v>
      </c>
      <c r="B102" s="5" t="s">
        <v>8</v>
      </c>
      <c r="C102" s="5">
        <v>511</v>
      </c>
      <c r="D102" s="5"/>
      <c r="E102" s="5" t="s">
        <v>418</v>
      </c>
      <c r="F102" s="18" t="s">
        <v>112</v>
      </c>
      <c r="G102" s="5" t="s">
        <v>239</v>
      </c>
      <c r="H102" s="4" t="s">
        <v>270</v>
      </c>
      <c r="I102" s="6">
        <v>1951</v>
      </c>
      <c r="J102" s="7">
        <v>4</v>
      </c>
      <c r="K102" s="6">
        <v>0</v>
      </c>
      <c r="L102" s="7">
        <v>0</v>
      </c>
      <c r="M102" s="6">
        <v>1951</v>
      </c>
    </row>
    <row r="103" spans="1:13">
      <c r="A103" s="4">
        <v>71</v>
      </c>
      <c r="B103" s="5" t="s">
        <v>5</v>
      </c>
      <c r="C103" s="5">
        <v>400</v>
      </c>
      <c r="D103" s="5">
        <v>743001</v>
      </c>
      <c r="E103" s="5" t="s">
        <v>418</v>
      </c>
      <c r="F103" s="18" t="s">
        <v>28</v>
      </c>
      <c r="G103" s="5" t="s">
        <v>170</v>
      </c>
      <c r="H103" s="4" t="s">
        <v>270</v>
      </c>
      <c r="I103" s="6">
        <v>2812</v>
      </c>
      <c r="J103" s="7">
        <v>4</v>
      </c>
      <c r="K103" s="6">
        <v>0</v>
      </c>
      <c r="L103" s="7">
        <v>0</v>
      </c>
      <c r="M103" s="6">
        <v>2812</v>
      </c>
    </row>
    <row r="104" spans="1:13">
      <c r="A104" s="4">
        <v>71</v>
      </c>
      <c r="B104" s="5" t="s">
        <v>5</v>
      </c>
      <c r="C104" s="5">
        <v>400</v>
      </c>
      <c r="D104" s="5">
        <v>743001</v>
      </c>
      <c r="E104" s="5" t="s">
        <v>418</v>
      </c>
      <c r="F104" s="18" t="s">
        <v>28</v>
      </c>
      <c r="G104" s="5" t="s">
        <v>311</v>
      </c>
      <c r="H104" s="4" t="s">
        <v>271</v>
      </c>
      <c r="I104" s="6">
        <v>54627</v>
      </c>
      <c r="J104" s="7">
        <v>0</v>
      </c>
      <c r="K104" s="6">
        <v>0</v>
      </c>
      <c r="L104" s="7">
        <v>0</v>
      </c>
      <c r="M104" s="6">
        <v>54627</v>
      </c>
    </row>
    <row r="105" spans="1:13">
      <c r="A105" s="4">
        <v>72</v>
      </c>
      <c r="B105" s="5" t="s">
        <v>6</v>
      </c>
      <c r="C105" s="5">
        <v>512</v>
      </c>
      <c r="D105" s="5"/>
      <c r="E105" s="5" t="s">
        <v>418</v>
      </c>
      <c r="F105" s="18" t="s">
        <v>57</v>
      </c>
      <c r="G105" s="5" t="s">
        <v>365</v>
      </c>
      <c r="H105" s="4" t="s">
        <v>431</v>
      </c>
      <c r="I105" s="6">
        <v>0</v>
      </c>
      <c r="J105" s="7">
        <v>0</v>
      </c>
      <c r="K105" s="6">
        <v>100000</v>
      </c>
      <c r="L105" s="7">
        <v>4</v>
      </c>
      <c r="M105" s="6">
        <v>100000</v>
      </c>
    </row>
    <row r="106" spans="1:13">
      <c r="A106" s="4">
        <v>72</v>
      </c>
      <c r="B106" s="5" t="s">
        <v>6</v>
      </c>
      <c r="C106" s="5">
        <v>512</v>
      </c>
      <c r="D106" s="5"/>
      <c r="E106" s="5" t="s">
        <v>418</v>
      </c>
      <c r="F106" s="18" t="s">
        <v>57</v>
      </c>
      <c r="G106" s="5" t="s">
        <v>195</v>
      </c>
      <c r="H106" s="4" t="s">
        <v>270</v>
      </c>
      <c r="I106" s="6">
        <v>131879</v>
      </c>
      <c r="J106" s="7">
        <v>4.5</v>
      </c>
      <c r="K106" s="6">
        <v>0</v>
      </c>
      <c r="L106" s="7">
        <v>0</v>
      </c>
      <c r="M106" s="6">
        <v>131879</v>
      </c>
    </row>
    <row r="107" spans="1:13">
      <c r="A107" s="4">
        <v>73</v>
      </c>
      <c r="B107" s="5" t="s">
        <v>7</v>
      </c>
      <c r="C107" s="5">
        <v>400</v>
      </c>
      <c r="D107" s="5">
        <v>749405</v>
      </c>
      <c r="E107" s="5" t="s">
        <v>418</v>
      </c>
      <c r="F107" s="18" t="s">
        <v>85</v>
      </c>
      <c r="G107" s="5" t="s">
        <v>217</v>
      </c>
      <c r="H107" s="4" t="s">
        <v>270</v>
      </c>
      <c r="I107" s="6">
        <v>88149</v>
      </c>
      <c r="J107" s="7">
        <v>4</v>
      </c>
      <c r="K107" s="6">
        <v>0</v>
      </c>
      <c r="L107" s="7">
        <v>0</v>
      </c>
      <c r="M107" s="6">
        <v>88149</v>
      </c>
    </row>
    <row r="108" spans="1:13">
      <c r="A108" s="4">
        <v>73</v>
      </c>
      <c r="B108" s="5" t="s">
        <v>7</v>
      </c>
      <c r="C108" s="5">
        <v>511</v>
      </c>
      <c r="D108" s="5"/>
      <c r="E108" s="5" t="s">
        <v>418</v>
      </c>
      <c r="F108" s="18" t="s">
        <v>85</v>
      </c>
      <c r="G108" s="5" t="s">
        <v>322</v>
      </c>
      <c r="H108" s="4" t="s">
        <v>271</v>
      </c>
      <c r="I108" s="6">
        <v>273877</v>
      </c>
      <c r="J108" s="7">
        <v>0</v>
      </c>
      <c r="K108" s="6">
        <v>0</v>
      </c>
      <c r="L108" s="7">
        <v>0</v>
      </c>
      <c r="M108" s="6">
        <v>273877</v>
      </c>
    </row>
    <row r="109" spans="1:13">
      <c r="A109" s="4">
        <v>74</v>
      </c>
      <c r="B109" s="5" t="s">
        <v>8</v>
      </c>
      <c r="C109" s="5">
        <v>501</v>
      </c>
      <c r="D109" s="5"/>
      <c r="E109" s="5" t="s">
        <v>418</v>
      </c>
      <c r="F109" s="18" t="s">
        <v>113</v>
      </c>
      <c r="G109" s="5" t="s">
        <v>240</v>
      </c>
      <c r="H109" s="4" t="s">
        <v>270</v>
      </c>
      <c r="I109" s="6">
        <v>82</v>
      </c>
      <c r="J109" s="7">
        <v>4</v>
      </c>
      <c r="K109" s="6">
        <v>0</v>
      </c>
      <c r="L109" s="7">
        <v>0</v>
      </c>
      <c r="M109" s="6">
        <v>82</v>
      </c>
    </row>
    <row r="110" spans="1:13">
      <c r="A110" s="4">
        <v>75</v>
      </c>
      <c r="B110" s="5" t="s">
        <v>5</v>
      </c>
      <c r="C110" s="5">
        <v>511</v>
      </c>
      <c r="D110" s="5"/>
      <c r="E110" s="5" t="s">
        <v>418</v>
      </c>
      <c r="F110" s="18" t="s">
        <v>29</v>
      </c>
      <c r="G110" s="5" t="s">
        <v>171</v>
      </c>
      <c r="H110" s="4" t="s">
        <v>270</v>
      </c>
      <c r="I110" s="6">
        <v>51457</v>
      </c>
      <c r="J110" s="7">
        <v>4</v>
      </c>
      <c r="K110" s="6">
        <v>0</v>
      </c>
      <c r="L110" s="7">
        <v>0</v>
      </c>
      <c r="M110" s="6">
        <v>51457</v>
      </c>
    </row>
    <row r="111" spans="1:13">
      <c r="A111" s="4">
        <v>76</v>
      </c>
      <c r="B111" s="5" t="s">
        <v>6</v>
      </c>
      <c r="C111" s="5">
        <v>512</v>
      </c>
      <c r="D111" s="5"/>
      <c r="E111" s="5" t="s">
        <v>418</v>
      </c>
      <c r="F111" s="18" t="s">
        <v>58</v>
      </c>
      <c r="G111" s="5" t="s">
        <v>344</v>
      </c>
      <c r="H111" s="4" t="s">
        <v>429</v>
      </c>
      <c r="I111" s="6">
        <v>0</v>
      </c>
      <c r="J111" s="7">
        <v>0</v>
      </c>
      <c r="K111" s="6">
        <v>93532</v>
      </c>
      <c r="L111" s="7">
        <v>2</v>
      </c>
      <c r="M111" s="6">
        <v>93532</v>
      </c>
    </row>
    <row r="112" spans="1:13">
      <c r="A112" s="4">
        <v>76</v>
      </c>
      <c r="B112" s="5" t="s">
        <v>6</v>
      </c>
      <c r="C112" s="5">
        <v>512</v>
      </c>
      <c r="D112" s="5"/>
      <c r="E112" s="5" t="s">
        <v>418</v>
      </c>
      <c r="F112" s="18" t="s">
        <v>58</v>
      </c>
      <c r="G112" s="5" t="s">
        <v>372</v>
      </c>
      <c r="H112" s="4" t="s">
        <v>430</v>
      </c>
      <c r="I112" s="6">
        <v>2448701</v>
      </c>
      <c r="J112" s="7">
        <v>12</v>
      </c>
      <c r="K112" s="6">
        <v>0</v>
      </c>
      <c r="L112" s="7">
        <v>0</v>
      </c>
      <c r="M112" s="6">
        <v>2448701</v>
      </c>
    </row>
    <row r="113" spans="1:13">
      <c r="A113" s="4">
        <v>77</v>
      </c>
      <c r="B113" s="5" t="s">
        <v>7</v>
      </c>
      <c r="C113" s="5">
        <v>400</v>
      </c>
      <c r="D113" s="5">
        <v>749405</v>
      </c>
      <c r="E113" s="5" t="s">
        <v>418</v>
      </c>
      <c r="F113" s="18" t="s">
        <v>86</v>
      </c>
      <c r="G113" s="5" t="s">
        <v>218</v>
      </c>
      <c r="H113" s="4" t="s">
        <v>270</v>
      </c>
      <c r="I113" s="6">
        <v>124.8</v>
      </c>
      <c r="J113" s="7">
        <v>4</v>
      </c>
      <c r="K113" s="6">
        <v>0</v>
      </c>
      <c r="L113" s="7">
        <v>0</v>
      </c>
      <c r="M113" s="6">
        <v>124.8</v>
      </c>
    </row>
    <row r="114" spans="1:13">
      <c r="A114" s="4">
        <v>78</v>
      </c>
      <c r="B114" s="5" t="s">
        <v>8</v>
      </c>
      <c r="C114" s="5">
        <v>400</v>
      </c>
      <c r="D114" s="5">
        <v>502101</v>
      </c>
      <c r="E114" s="5" t="s">
        <v>418</v>
      </c>
      <c r="F114" s="18" t="s">
        <v>114</v>
      </c>
      <c r="G114" s="5" t="s">
        <v>329</v>
      </c>
      <c r="H114" s="4" t="s">
        <v>271</v>
      </c>
      <c r="I114" s="6">
        <v>2400</v>
      </c>
      <c r="J114" s="7">
        <v>0</v>
      </c>
      <c r="K114" s="6">
        <v>0</v>
      </c>
      <c r="L114" s="7">
        <v>0</v>
      </c>
      <c r="M114" s="6">
        <v>2400</v>
      </c>
    </row>
    <row r="115" spans="1:13">
      <c r="A115" s="4">
        <v>78</v>
      </c>
      <c r="B115" s="5" t="s">
        <v>8</v>
      </c>
      <c r="C115" s="5">
        <v>400</v>
      </c>
      <c r="D115" s="5">
        <v>502101</v>
      </c>
      <c r="E115" s="5" t="s">
        <v>418</v>
      </c>
      <c r="F115" s="18" t="s">
        <v>114</v>
      </c>
      <c r="G115" s="5" t="s">
        <v>241</v>
      </c>
      <c r="H115" s="4" t="s">
        <v>270</v>
      </c>
      <c r="I115" s="6">
        <v>595</v>
      </c>
      <c r="J115" s="7">
        <v>4</v>
      </c>
      <c r="K115" s="6">
        <v>0</v>
      </c>
      <c r="L115" s="7">
        <v>0</v>
      </c>
      <c r="M115" s="6">
        <v>595</v>
      </c>
    </row>
    <row r="116" spans="1:13">
      <c r="A116" s="4">
        <v>79</v>
      </c>
      <c r="B116" s="5" t="s">
        <v>9</v>
      </c>
      <c r="C116" s="5">
        <v>511</v>
      </c>
      <c r="D116" s="5"/>
      <c r="E116" s="5" t="s">
        <v>418</v>
      </c>
      <c r="F116" s="18" t="s">
        <v>131</v>
      </c>
      <c r="G116" s="5" t="s">
        <v>264</v>
      </c>
      <c r="H116" s="4" t="s">
        <v>270</v>
      </c>
      <c r="I116" s="6">
        <v>73402</v>
      </c>
      <c r="J116" s="7">
        <v>4</v>
      </c>
      <c r="K116" s="6">
        <v>0</v>
      </c>
      <c r="L116" s="7">
        <v>0</v>
      </c>
      <c r="M116" s="6">
        <v>73402</v>
      </c>
    </row>
    <row r="117" spans="1:13">
      <c r="A117" s="4">
        <v>79</v>
      </c>
      <c r="B117" s="5" t="s">
        <v>9</v>
      </c>
      <c r="C117" s="5">
        <v>511</v>
      </c>
      <c r="D117" s="5"/>
      <c r="E117" s="5" t="s">
        <v>418</v>
      </c>
      <c r="F117" s="18" t="s">
        <v>131</v>
      </c>
      <c r="G117" s="5" t="s">
        <v>367</v>
      </c>
      <c r="H117" s="4" t="s">
        <v>431</v>
      </c>
      <c r="I117" s="6">
        <v>0</v>
      </c>
      <c r="J117" s="7">
        <v>0</v>
      </c>
      <c r="K117" s="6">
        <v>241821</v>
      </c>
      <c r="L117" s="7">
        <v>6</v>
      </c>
      <c r="M117" s="6">
        <v>241821</v>
      </c>
    </row>
    <row r="118" spans="1:13">
      <c r="A118" s="4">
        <v>80</v>
      </c>
      <c r="B118" s="5" t="s">
        <v>10</v>
      </c>
      <c r="C118" s="5">
        <v>511</v>
      </c>
      <c r="D118" s="5"/>
      <c r="E118" s="5" t="s">
        <v>418</v>
      </c>
      <c r="F118" s="18" t="s">
        <v>135</v>
      </c>
      <c r="G118" s="5" t="s">
        <v>336</v>
      </c>
      <c r="H118" s="4" t="s">
        <v>271</v>
      </c>
      <c r="I118" s="6">
        <v>342</v>
      </c>
      <c r="J118" s="7">
        <v>0</v>
      </c>
      <c r="K118" s="6">
        <v>0</v>
      </c>
      <c r="L118" s="7">
        <v>0</v>
      </c>
      <c r="M118" s="6">
        <v>342</v>
      </c>
    </row>
    <row r="119" spans="1:13">
      <c r="A119" s="4">
        <v>80</v>
      </c>
      <c r="B119" s="5" t="s">
        <v>10</v>
      </c>
      <c r="C119" s="5">
        <v>511</v>
      </c>
      <c r="D119" s="5"/>
      <c r="E119" s="5" t="s">
        <v>418</v>
      </c>
      <c r="F119" s="18" t="s">
        <v>135</v>
      </c>
      <c r="G119" s="5" t="s">
        <v>268</v>
      </c>
      <c r="H119" s="4" t="s">
        <v>270</v>
      </c>
      <c r="I119" s="6">
        <v>68249</v>
      </c>
      <c r="J119" s="7">
        <v>4</v>
      </c>
      <c r="K119" s="6">
        <v>0</v>
      </c>
      <c r="L119" s="7">
        <v>0</v>
      </c>
      <c r="M119" s="6">
        <v>68249</v>
      </c>
    </row>
    <row r="120" spans="1:13">
      <c r="A120" s="4">
        <v>81</v>
      </c>
      <c r="B120" s="5" t="s">
        <v>11</v>
      </c>
      <c r="C120" s="5">
        <v>371</v>
      </c>
      <c r="D120" s="5">
        <v>502990</v>
      </c>
      <c r="E120" s="5" t="s">
        <v>418</v>
      </c>
      <c r="F120" s="18" t="s">
        <v>127</v>
      </c>
      <c r="G120" s="5" t="s">
        <v>369</v>
      </c>
      <c r="H120" s="4" t="s">
        <v>430</v>
      </c>
      <c r="I120" s="6">
        <v>1315209</v>
      </c>
      <c r="J120" s="7">
        <v>14</v>
      </c>
      <c r="K120" s="6">
        <v>0</v>
      </c>
      <c r="L120" s="7">
        <v>0</v>
      </c>
      <c r="M120" s="6">
        <v>1315209</v>
      </c>
    </row>
    <row r="121" spans="1:13">
      <c r="A121" s="4">
        <v>81</v>
      </c>
      <c r="B121" s="5" t="s">
        <v>11</v>
      </c>
      <c r="C121" s="5">
        <v>371</v>
      </c>
      <c r="D121" s="5">
        <v>502990</v>
      </c>
      <c r="E121" s="5" t="s">
        <v>418</v>
      </c>
      <c r="F121" s="18" t="s">
        <v>127</v>
      </c>
      <c r="G121" s="5" t="s">
        <v>306</v>
      </c>
      <c r="H121" s="4" t="s">
        <v>271</v>
      </c>
      <c r="I121" s="6">
        <v>4818815</v>
      </c>
      <c r="J121" s="7">
        <v>5</v>
      </c>
      <c r="K121" s="6">
        <v>0</v>
      </c>
      <c r="L121" s="7">
        <v>0</v>
      </c>
      <c r="M121" s="6">
        <v>4818815</v>
      </c>
    </row>
    <row r="122" spans="1:13">
      <c r="A122" s="4">
        <v>82</v>
      </c>
      <c r="B122" s="5" t="s">
        <v>5</v>
      </c>
      <c r="C122" s="5">
        <v>501</v>
      </c>
      <c r="D122" s="5"/>
      <c r="E122" s="5" t="s">
        <v>418</v>
      </c>
      <c r="F122" s="18" t="s">
        <v>30</v>
      </c>
      <c r="G122" s="5" t="s">
        <v>172</v>
      </c>
      <c r="H122" s="4" t="s">
        <v>270</v>
      </c>
      <c r="I122" s="6">
        <v>240</v>
      </c>
      <c r="J122" s="7">
        <v>4</v>
      </c>
      <c r="K122" s="6">
        <v>0</v>
      </c>
      <c r="L122" s="7">
        <v>0</v>
      </c>
      <c r="M122" s="6">
        <v>240</v>
      </c>
    </row>
    <row r="123" spans="1:13">
      <c r="A123" s="4">
        <v>83</v>
      </c>
      <c r="B123" s="5" t="s">
        <v>6</v>
      </c>
      <c r="C123" s="5">
        <v>511</v>
      </c>
      <c r="D123" s="5"/>
      <c r="E123" s="5" t="s">
        <v>418</v>
      </c>
      <c r="F123" s="18" t="s">
        <v>59</v>
      </c>
      <c r="G123" s="5" t="s">
        <v>345</v>
      </c>
      <c r="H123" s="4" t="s">
        <v>429</v>
      </c>
      <c r="I123" s="6">
        <v>0</v>
      </c>
      <c r="J123" s="7">
        <v>0</v>
      </c>
      <c r="K123" s="6">
        <v>69409</v>
      </c>
      <c r="L123" s="7">
        <v>2</v>
      </c>
      <c r="M123" s="6">
        <v>69409</v>
      </c>
    </row>
    <row r="124" spans="1:13">
      <c r="A124" s="4">
        <v>84</v>
      </c>
      <c r="B124" s="5" t="s">
        <v>7</v>
      </c>
      <c r="C124" s="5">
        <v>512</v>
      </c>
      <c r="D124" s="5"/>
      <c r="E124" s="5" t="s">
        <v>418</v>
      </c>
      <c r="F124" s="18" t="s">
        <v>87</v>
      </c>
      <c r="G124" s="5" t="s">
        <v>323</v>
      </c>
      <c r="H124" s="4" t="s">
        <v>271</v>
      </c>
      <c r="I124" s="6">
        <v>86234</v>
      </c>
      <c r="J124" s="7">
        <v>0</v>
      </c>
      <c r="K124" s="6">
        <v>0</v>
      </c>
      <c r="L124" s="7">
        <v>0</v>
      </c>
      <c r="M124" s="6">
        <v>86234</v>
      </c>
    </row>
    <row r="125" spans="1:13">
      <c r="A125" s="4">
        <v>84</v>
      </c>
      <c r="B125" s="5" t="s">
        <v>7</v>
      </c>
      <c r="C125" s="5">
        <v>512</v>
      </c>
      <c r="D125" s="5"/>
      <c r="E125" s="5" t="s">
        <v>418</v>
      </c>
      <c r="F125" s="18" t="s">
        <v>87</v>
      </c>
      <c r="G125" s="5" t="s">
        <v>219</v>
      </c>
      <c r="H125" s="4" t="s">
        <v>270</v>
      </c>
      <c r="I125" s="6">
        <v>96726</v>
      </c>
      <c r="J125" s="7">
        <v>4</v>
      </c>
      <c r="K125" s="6">
        <v>0</v>
      </c>
      <c r="L125" s="7">
        <v>0</v>
      </c>
      <c r="M125" s="6">
        <v>96726</v>
      </c>
    </row>
    <row r="126" spans="1:13">
      <c r="A126" s="4">
        <v>85</v>
      </c>
      <c r="B126" s="5" t="s">
        <v>8</v>
      </c>
      <c r="C126" s="5">
        <v>511</v>
      </c>
      <c r="D126" s="5"/>
      <c r="E126" s="5" t="s">
        <v>418</v>
      </c>
      <c r="F126" s="18" t="s">
        <v>115</v>
      </c>
      <c r="G126" s="5" t="s">
        <v>242</v>
      </c>
      <c r="H126" s="4" t="s">
        <v>270</v>
      </c>
      <c r="I126" s="6">
        <v>4634</v>
      </c>
      <c r="J126" s="7">
        <v>4</v>
      </c>
      <c r="K126" s="6">
        <v>0</v>
      </c>
      <c r="L126" s="7">
        <v>0</v>
      </c>
      <c r="M126" s="6">
        <v>4634</v>
      </c>
    </row>
    <row r="127" spans="1:13">
      <c r="A127" s="4">
        <v>85</v>
      </c>
      <c r="B127" s="5" t="s">
        <v>8</v>
      </c>
      <c r="C127" s="5">
        <v>511</v>
      </c>
      <c r="D127" s="5"/>
      <c r="E127" s="5" t="s">
        <v>418</v>
      </c>
      <c r="F127" s="18" t="s">
        <v>115</v>
      </c>
      <c r="G127" s="5" t="s">
        <v>386</v>
      </c>
      <c r="H127" s="4" t="s">
        <v>430</v>
      </c>
      <c r="I127" s="6">
        <v>3103425</v>
      </c>
      <c r="J127" s="7">
        <v>13</v>
      </c>
      <c r="K127" s="6">
        <v>0</v>
      </c>
      <c r="L127" s="7">
        <v>0</v>
      </c>
      <c r="M127" s="6">
        <v>3103425</v>
      </c>
    </row>
    <row r="128" spans="1:13">
      <c r="A128" s="4">
        <v>86</v>
      </c>
      <c r="B128" s="5" t="s">
        <v>5</v>
      </c>
      <c r="C128" s="5">
        <v>511</v>
      </c>
      <c r="D128" s="5"/>
      <c r="E128" s="5" t="s">
        <v>418</v>
      </c>
      <c r="F128" s="18" t="s">
        <v>31</v>
      </c>
      <c r="G128" s="5" t="s">
        <v>173</v>
      </c>
      <c r="H128" s="4" t="s">
        <v>270</v>
      </c>
      <c r="I128" s="6">
        <v>52088</v>
      </c>
      <c r="J128" s="7">
        <v>4</v>
      </c>
      <c r="K128" s="6">
        <v>0</v>
      </c>
      <c r="L128" s="7">
        <v>0</v>
      </c>
      <c r="M128" s="6">
        <v>52088</v>
      </c>
    </row>
    <row r="129" spans="1:13">
      <c r="A129" s="4">
        <v>87</v>
      </c>
      <c r="B129" s="5" t="s">
        <v>6</v>
      </c>
      <c r="C129" s="5">
        <v>501</v>
      </c>
      <c r="D129" s="5"/>
      <c r="E129" s="5" t="s">
        <v>418</v>
      </c>
      <c r="F129" s="18" t="s">
        <v>60</v>
      </c>
      <c r="G129" s="5" t="s">
        <v>346</v>
      </c>
      <c r="H129" s="4" t="s">
        <v>429</v>
      </c>
      <c r="I129" s="6">
        <v>0</v>
      </c>
      <c r="J129" s="7">
        <v>0</v>
      </c>
      <c r="K129" s="6">
        <v>15313</v>
      </c>
      <c r="L129" s="7">
        <v>2</v>
      </c>
      <c r="M129" s="6">
        <v>15313</v>
      </c>
    </row>
    <row r="130" spans="1:13">
      <c r="A130" s="4">
        <v>88</v>
      </c>
      <c r="B130" s="5" t="s">
        <v>7</v>
      </c>
      <c r="C130" s="5">
        <v>512</v>
      </c>
      <c r="D130" s="5"/>
      <c r="E130" s="5" t="s">
        <v>418</v>
      </c>
      <c r="F130" s="18" t="s">
        <v>88</v>
      </c>
      <c r="G130" s="5" t="s">
        <v>220</v>
      </c>
      <c r="H130" s="4" t="s">
        <v>270</v>
      </c>
      <c r="I130" s="6">
        <v>38796</v>
      </c>
      <c r="J130" s="7">
        <v>4</v>
      </c>
      <c r="K130" s="6">
        <v>0</v>
      </c>
      <c r="L130" s="7">
        <v>0</v>
      </c>
      <c r="M130" s="6">
        <v>38796</v>
      </c>
    </row>
    <row r="131" spans="1:13">
      <c r="A131" s="4">
        <v>89</v>
      </c>
      <c r="B131" s="5" t="s">
        <v>8</v>
      </c>
      <c r="C131" s="5">
        <v>512</v>
      </c>
      <c r="D131" s="5"/>
      <c r="E131" s="5" t="s">
        <v>418</v>
      </c>
      <c r="F131" s="18" t="s">
        <v>116</v>
      </c>
      <c r="G131" s="5" t="s">
        <v>243</v>
      </c>
      <c r="H131" s="4" t="s">
        <v>270</v>
      </c>
      <c r="I131" s="6">
        <v>7569</v>
      </c>
      <c r="J131" s="7">
        <v>4</v>
      </c>
      <c r="K131" s="6">
        <v>0</v>
      </c>
      <c r="L131" s="7">
        <v>0</v>
      </c>
      <c r="M131" s="6">
        <v>7569</v>
      </c>
    </row>
    <row r="132" spans="1:13">
      <c r="A132" s="4">
        <v>89</v>
      </c>
      <c r="B132" s="5" t="s">
        <v>8</v>
      </c>
      <c r="C132" s="5">
        <v>512</v>
      </c>
      <c r="D132" s="5"/>
      <c r="E132" s="5" t="s">
        <v>418</v>
      </c>
      <c r="F132" s="18" t="s">
        <v>116</v>
      </c>
      <c r="G132" s="5" t="s">
        <v>387</v>
      </c>
      <c r="H132" s="4" t="s">
        <v>430</v>
      </c>
      <c r="I132" s="6">
        <v>170000</v>
      </c>
      <c r="J132" s="7">
        <v>10</v>
      </c>
      <c r="K132" s="6">
        <v>0</v>
      </c>
      <c r="L132" s="7">
        <v>0</v>
      </c>
      <c r="M132" s="6">
        <v>170000</v>
      </c>
    </row>
    <row r="133" spans="1:13">
      <c r="A133" s="4">
        <v>89</v>
      </c>
      <c r="B133" s="5" t="s">
        <v>8</v>
      </c>
      <c r="C133" s="5">
        <v>512</v>
      </c>
      <c r="D133" s="5"/>
      <c r="E133" s="5" t="s">
        <v>418</v>
      </c>
      <c r="F133" s="18" t="s">
        <v>116</v>
      </c>
      <c r="G133" s="5" t="s">
        <v>330</v>
      </c>
      <c r="H133" s="4" t="s">
        <v>271</v>
      </c>
      <c r="I133" s="6">
        <v>195418</v>
      </c>
      <c r="J133" s="7">
        <v>0</v>
      </c>
      <c r="K133" s="6">
        <v>0</v>
      </c>
      <c r="L133" s="7">
        <v>0</v>
      </c>
      <c r="M133" s="6">
        <v>195418</v>
      </c>
    </row>
    <row r="134" spans="1:13">
      <c r="A134" s="4">
        <v>90</v>
      </c>
      <c r="B134" s="5" t="s">
        <v>5</v>
      </c>
      <c r="C134" s="5">
        <v>511</v>
      </c>
      <c r="D134" s="5"/>
      <c r="E134" s="5" t="s">
        <v>418</v>
      </c>
      <c r="F134" s="18" t="s">
        <v>32</v>
      </c>
      <c r="G134" s="5" t="s">
        <v>174</v>
      </c>
      <c r="H134" s="4" t="s">
        <v>270</v>
      </c>
      <c r="I134" s="6">
        <v>54226</v>
      </c>
      <c r="J134" s="7">
        <v>4</v>
      </c>
      <c r="K134" s="6">
        <v>0</v>
      </c>
      <c r="L134" s="7">
        <v>0</v>
      </c>
      <c r="M134" s="6">
        <v>54226</v>
      </c>
    </row>
    <row r="135" spans="1:13">
      <c r="A135" s="4">
        <v>91</v>
      </c>
      <c r="B135" s="5" t="s">
        <v>6</v>
      </c>
      <c r="C135" s="5">
        <v>511</v>
      </c>
      <c r="D135" s="5"/>
      <c r="E135" s="5" t="s">
        <v>418</v>
      </c>
      <c r="F135" s="18" t="s">
        <v>61</v>
      </c>
      <c r="G135" s="5" t="s">
        <v>347</v>
      </c>
      <c r="H135" s="4" t="s">
        <v>429</v>
      </c>
      <c r="I135" s="6">
        <v>0</v>
      </c>
      <c r="J135" s="7">
        <v>0</v>
      </c>
      <c r="K135" s="6">
        <v>1</v>
      </c>
      <c r="L135" s="7">
        <v>2</v>
      </c>
      <c r="M135" s="6">
        <v>1</v>
      </c>
    </row>
    <row r="136" spans="1:13">
      <c r="A136" s="4">
        <v>92</v>
      </c>
      <c r="B136" s="5" t="s">
        <v>7</v>
      </c>
      <c r="C136" s="5">
        <v>511</v>
      </c>
      <c r="D136" s="5"/>
      <c r="E136" s="5" t="s">
        <v>418</v>
      </c>
      <c r="F136" s="18" t="s">
        <v>89</v>
      </c>
      <c r="G136" s="5" t="s">
        <v>221</v>
      </c>
      <c r="H136" s="4" t="s">
        <v>270</v>
      </c>
      <c r="I136" s="6">
        <v>106843</v>
      </c>
      <c r="J136" s="7">
        <v>4</v>
      </c>
      <c r="K136" s="6">
        <v>0</v>
      </c>
      <c r="L136" s="7">
        <v>0</v>
      </c>
      <c r="M136" s="6">
        <v>106843</v>
      </c>
    </row>
    <row r="137" spans="1:13">
      <c r="A137" s="4">
        <v>92</v>
      </c>
      <c r="B137" s="5" t="s">
        <v>7</v>
      </c>
      <c r="C137" s="5">
        <v>511</v>
      </c>
      <c r="D137" s="5"/>
      <c r="E137" s="5" t="s">
        <v>418</v>
      </c>
      <c r="F137" s="18" t="s">
        <v>89</v>
      </c>
      <c r="G137" s="5" t="s">
        <v>380</v>
      </c>
      <c r="H137" s="4" t="s">
        <v>430</v>
      </c>
      <c r="I137" s="6">
        <v>2372354</v>
      </c>
      <c r="J137" s="7">
        <v>12</v>
      </c>
      <c r="K137" s="6">
        <v>0</v>
      </c>
      <c r="L137" s="7">
        <v>0</v>
      </c>
      <c r="M137" s="6">
        <v>2372354</v>
      </c>
    </row>
    <row r="138" spans="1:13">
      <c r="A138" s="4">
        <v>93</v>
      </c>
      <c r="B138" s="5" t="s">
        <v>8</v>
      </c>
      <c r="C138" s="5">
        <v>512</v>
      </c>
      <c r="D138" s="5"/>
      <c r="E138" s="5" t="s">
        <v>418</v>
      </c>
      <c r="F138" s="18" t="s">
        <v>117</v>
      </c>
      <c r="G138" s="5" t="s">
        <v>244</v>
      </c>
      <c r="H138" s="4" t="s">
        <v>270</v>
      </c>
      <c r="I138" s="6">
        <v>316</v>
      </c>
      <c r="J138" s="7">
        <v>4</v>
      </c>
      <c r="K138" s="6">
        <v>0</v>
      </c>
      <c r="L138" s="7">
        <v>0</v>
      </c>
      <c r="M138" s="6">
        <v>316</v>
      </c>
    </row>
    <row r="139" spans="1:13">
      <c r="A139" s="4">
        <v>94</v>
      </c>
      <c r="B139" s="5" t="s">
        <v>5</v>
      </c>
      <c r="C139" s="5">
        <v>501</v>
      </c>
      <c r="D139" s="5"/>
      <c r="E139" s="5" t="s">
        <v>418</v>
      </c>
      <c r="F139" s="18" t="s">
        <v>33</v>
      </c>
      <c r="G139" s="5" t="s">
        <v>175</v>
      </c>
      <c r="H139" s="4" t="s">
        <v>270</v>
      </c>
      <c r="I139" s="6">
        <v>11129</v>
      </c>
      <c r="J139" s="7">
        <v>4</v>
      </c>
      <c r="K139" s="6">
        <v>0</v>
      </c>
      <c r="L139" s="7">
        <v>0</v>
      </c>
      <c r="M139" s="6">
        <v>11129</v>
      </c>
    </row>
    <row r="140" spans="1:13">
      <c r="A140" s="4">
        <v>95</v>
      </c>
      <c r="B140" s="5" t="s">
        <v>6</v>
      </c>
      <c r="C140" s="5">
        <v>511</v>
      </c>
      <c r="D140" s="5"/>
      <c r="E140" s="5" t="s">
        <v>418</v>
      </c>
      <c r="F140" s="18" t="s">
        <v>62</v>
      </c>
      <c r="G140" s="5" t="s">
        <v>196</v>
      </c>
      <c r="H140" s="4" t="s">
        <v>270</v>
      </c>
      <c r="I140" s="6">
        <v>9688</v>
      </c>
      <c r="J140" s="7">
        <v>4</v>
      </c>
      <c r="K140" s="6">
        <v>0</v>
      </c>
      <c r="L140" s="7">
        <v>0</v>
      </c>
      <c r="M140" s="6">
        <v>9688</v>
      </c>
    </row>
    <row r="141" spans="1:13">
      <c r="A141" s="4">
        <v>96</v>
      </c>
      <c r="B141" s="5" t="s">
        <v>7</v>
      </c>
      <c r="C141" s="5">
        <v>501</v>
      </c>
      <c r="D141" s="5"/>
      <c r="E141" s="5" t="s">
        <v>418</v>
      </c>
      <c r="F141" s="18" t="s">
        <v>90</v>
      </c>
      <c r="G141" s="5" t="s">
        <v>350</v>
      </c>
      <c r="H141" s="4" t="s">
        <v>429</v>
      </c>
      <c r="I141" s="6">
        <v>0</v>
      </c>
      <c r="J141" s="7">
        <v>0</v>
      </c>
      <c r="K141" s="6">
        <v>83638</v>
      </c>
      <c r="L141" s="7">
        <v>2</v>
      </c>
      <c r="M141" s="6">
        <v>83638</v>
      </c>
    </row>
    <row r="142" spans="1:13">
      <c r="A142" s="4">
        <v>96</v>
      </c>
      <c r="B142" s="5" t="s">
        <v>7</v>
      </c>
      <c r="C142" s="5">
        <v>501</v>
      </c>
      <c r="D142" s="5"/>
      <c r="E142" s="5" t="s">
        <v>418</v>
      </c>
      <c r="F142" s="18" t="s">
        <v>90</v>
      </c>
      <c r="G142" s="5" t="s">
        <v>324</v>
      </c>
      <c r="H142" s="4" t="s">
        <v>271</v>
      </c>
      <c r="I142" s="6">
        <v>254979</v>
      </c>
      <c r="J142" s="7">
        <v>0</v>
      </c>
      <c r="K142" s="6">
        <v>0</v>
      </c>
      <c r="L142" s="7">
        <v>0</v>
      </c>
      <c r="M142" s="6">
        <v>254979</v>
      </c>
    </row>
    <row r="143" spans="1:13">
      <c r="A143" s="4">
        <v>97</v>
      </c>
      <c r="B143" s="5" t="s">
        <v>8</v>
      </c>
      <c r="C143" s="5">
        <v>512</v>
      </c>
      <c r="D143" s="5"/>
      <c r="E143" s="5" t="s">
        <v>418</v>
      </c>
      <c r="F143" s="18" t="s">
        <v>118</v>
      </c>
      <c r="G143" s="5" t="s">
        <v>245</v>
      </c>
      <c r="H143" s="4" t="s">
        <v>270</v>
      </c>
      <c r="I143" s="6">
        <v>7804</v>
      </c>
      <c r="J143" s="7">
        <v>4</v>
      </c>
      <c r="K143" s="6">
        <v>0</v>
      </c>
      <c r="L143" s="7">
        <v>0</v>
      </c>
      <c r="M143" s="6">
        <v>7804</v>
      </c>
    </row>
    <row r="144" spans="1:13">
      <c r="A144" s="4">
        <v>98</v>
      </c>
      <c r="B144" s="5" t="s">
        <v>5</v>
      </c>
      <c r="C144" s="5">
        <v>511</v>
      </c>
      <c r="D144" s="5"/>
      <c r="E144" s="5" t="s">
        <v>418</v>
      </c>
      <c r="F144" s="18" t="s">
        <v>34</v>
      </c>
      <c r="G144" s="5" t="s">
        <v>176</v>
      </c>
      <c r="H144" s="4" t="s">
        <v>270</v>
      </c>
      <c r="I144" s="6">
        <v>133829</v>
      </c>
      <c r="J144" s="7">
        <v>4.5</v>
      </c>
      <c r="K144" s="6">
        <v>0</v>
      </c>
      <c r="L144" s="7">
        <v>0</v>
      </c>
      <c r="M144" s="6">
        <v>133829</v>
      </c>
    </row>
    <row r="145" spans="1:13">
      <c r="A145" s="4">
        <v>99</v>
      </c>
      <c r="B145" s="5" t="s">
        <v>6</v>
      </c>
      <c r="C145" s="5">
        <v>501</v>
      </c>
      <c r="D145" s="5"/>
      <c r="E145" s="5" t="s">
        <v>418</v>
      </c>
      <c r="F145" s="18" t="s">
        <v>63</v>
      </c>
      <c r="G145" s="5" t="s">
        <v>197</v>
      </c>
      <c r="H145" s="4" t="s">
        <v>270</v>
      </c>
      <c r="I145" s="6">
        <v>85012</v>
      </c>
      <c r="J145" s="7">
        <v>4</v>
      </c>
      <c r="K145" s="6">
        <v>0</v>
      </c>
      <c r="L145" s="7">
        <v>0</v>
      </c>
      <c r="M145" s="6">
        <v>85012</v>
      </c>
    </row>
    <row r="146" spans="1:13">
      <c r="A146" s="4">
        <v>100</v>
      </c>
      <c r="B146" s="5" t="s">
        <v>7</v>
      </c>
      <c r="C146" s="5">
        <v>511</v>
      </c>
      <c r="D146" s="5"/>
      <c r="E146" s="5" t="s">
        <v>418</v>
      </c>
      <c r="F146" s="18" t="s">
        <v>91</v>
      </c>
      <c r="G146" s="5" t="s">
        <v>222</v>
      </c>
      <c r="H146" s="4" t="s">
        <v>270</v>
      </c>
      <c r="I146" s="6">
        <v>449</v>
      </c>
      <c r="J146" s="7">
        <v>4</v>
      </c>
      <c r="K146" s="6">
        <v>0</v>
      </c>
      <c r="L146" s="7">
        <v>0</v>
      </c>
      <c r="M146" s="6">
        <v>449</v>
      </c>
    </row>
    <row r="147" spans="1:13">
      <c r="A147" s="4">
        <v>101</v>
      </c>
      <c r="B147" s="5" t="s">
        <v>8</v>
      </c>
      <c r="C147" s="5">
        <v>511</v>
      </c>
      <c r="D147" s="5"/>
      <c r="E147" s="5" t="s">
        <v>418</v>
      </c>
      <c r="F147" s="18" t="s">
        <v>119</v>
      </c>
      <c r="G147" s="5" t="s">
        <v>355</v>
      </c>
      <c r="H147" s="4" t="s">
        <v>429</v>
      </c>
      <c r="I147" s="6">
        <v>0</v>
      </c>
      <c r="J147" s="7">
        <v>0</v>
      </c>
      <c r="K147" s="6">
        <v>8789</v>
      </c>
      <c r="L147" s="7">
        <v>2</v>
      </c>
      <c r="M147" s="6">
        <v>8789</v>
      </c>
    </row>
    <row r="148" spans="1:13">
      <c r="A148" s="4">
        <v>102</v>
      </c>
      <c r="B148" s="5" t="s">
        <v>5</v>
      </c>
      <c r="C148" s="5">
        <v>511</v>
      </c>
      <c r="D148" s="5"/>
      <c r="E148" s="5" t="s">
        <v>418</v>
      </c>
      <c r="F148" s="18" t="s">
        <v>35</v>
      </c>
      <c r="G148" s="5" t="s">
        <v>312</v>
      </c>
      <c r="H148" s="4" t="s">
        <v>271</v>
      </c>
      <c r="I148" s="6">
        <v>313</v>
      </c>
      <c r="J148" s="7">
        <v>0</v>
      </c>
      <c r="K148" s="6">
        <v>0</v>
      </c>
      <c r="L148" s="7">
        <v>0</v>
      </c>
      <c r="M148" s="6">
        <v>313</v>
      </c>
    </row>
    <row r="149" spans="1:13">
      <c r="A149" s="4">
        <v>102</v>
      </c>
      <c r="B149" s="5" t="s">
        <v>5</v>
      </c>
      <c r="C149" s="5">
        <v>511</v>
      </c>
      <c r="D149" s="5"/>
      <c r="E149" s="5" t="s">
        <v>418</v>
      </c>
      <c r="F149" s="18" t="s">
        <v>35</v>
      </c>
      <c r="G149" s="5" t="s">
        <v>177</v>
      </c>
      <c r="H149" s="4" t="s">
        <v>270</v>
      </c>
      <c r="I149" s="6">
        <v>16001</v>
      </c>
      <c r="J149" s="7">
        <v>4</v>
      </c>
      <c r="K149" s="6">
        <v>0</v>
      </c>
      <c r="L149" s="7">
        <v>0</v>
      </c>
      <c r="M149" s="6">
        <v>16001</v>
      </c>
    </row>
    <row r="150" spans="1:13">
      <c r="A150" s="4">
        <v>103</v>
      </c>
      <c r="B150" s="5" t="s">
        <v>6</v>
      </c>
      <c r="C150" s="5">
        <v>511</v>
      </c>
      <c r="D150" s="5"/>
      <c r="E150" s="5" t="s">
        <v>418</v>
      </c>
      <c r="F150" s="18" t="s">
        <v>64</v>
      </c>
      <c r="G150" s="5" t="s">
        <v>198</v>
      </c>
      <c r="H150" s="4" t="s">
        <v>270</v>
      </c>
      <c r="I150" s="6">
        <v>122131</v>
      </c>
      <c r="J150" s="7">
        <v>4</v>
      </c>
      <c r="K150" s="6">
        <v>0</v>
      </c>
      <c r="L150" s="7">
        <v>0</v>
      </c>
      <c r="M150" s="6">
        <v>122131</v>
      </c>
    </row>
    <row r="151" spans="1:13">
      <c r="A151" s="4">
        <v>103</v>
      </c>
      <c r="B151" s="5" t="s">
        <v>6</v>
      </c>
      <c r="C151" s="5">
        <v>511</v>
      </c>
      <c r="D151" s="5"/>
      <c r="E151" s="5" t="s">
        <v>418</v>
      </c>
      <c r="F151" s="18" t="s">
        <v>64</v>
      </c>
      <c r="G151" s="5" t="s">
        <v>373</v>
      </c>
      <c r="H151" s="4" t="s">
        <v>430</v>
      </c>
      <c r="I151" s="6">
        <v>1868674</v>
      </c>
      <c r="J151" s="7">
        <v>12</v>
      </c>
      <c r="K151" s="6">
        <v>0</v>
      </c>
      <c r="L151" s="7">
        <v>0</v>
      </c>
      <c r="M151" s="6">
        <v>1868674</v>
      </c>
    </row>
    <row r="152" spans="1:13">
      <c r="A152" s="4">
        <v>104</v>
      </c>
      <c r="B152" s="5" t="s">
        <v>7</v>
      </c>
      <c r="C152" s="5">
        <v>511</v>
      </c>
      <c r="D152" s="5"/>
      <c r="E152" s="5" t="s">
        <v>418</v>
      </c>
      <c r="F152" s="18" t="s">
        <v>92</v>
      </c>
      <c r="G152" s="5" t="s">
        <v>223</v>
      </c>
      <c r="H152" s="4" t="s">
        <v>270</v>
      </c>
      <c r="I152" s="6">
        <v>9315</v>
      </c>
      <c r="J152" s="7">
        <v>4</v>
      </c>
      <c r="K152" s="6">
        <v>0</v>
      </c>
      <c r="L152" s="7">
        <v>0</v>
      </c>
      <c r="M152" s="6">
        <v>9315</v>
      </c>
    </row>
    <row r="153" spans="1:13">
      <c r="A153" s="4">
        <v>105</v>
      </c>
      <c r="B153" s="5" t="s">
        <v>8</v>
      </c>
      <c r="C153" s="5">
        <v>511</v>
      </c>
      <c r="D153" s="5"/>
      <c r="E153" s="5" t="s">
        <v>418</v>
      </c>
      <c r="F153" s="18" t="s">
        <v>120</v>
      </c>
      <c r="G153" s="5" t="s">
        <v>356</v>
      </c>
      <c r="H153" s="4" t="s">
        <v>429</v>
      </c>
      <c r="I153" s="6">
        <v>0</v>
      </c>
      <c r="J153" s="7">
        <v>0</v>
      </c>
      <c r="K153" s="6">
        <v>5013</v>
      </c>
      <c r="L153" s="7">
        <v>2</v>
      </c>
      <c r="M153" s="6">
        <v>5013</v>
      </c>
    </row>
    <row r="154" spans="1:13">
      <c r="A154" s="4">
        <v>106</v>
      </c>
      <c r="B154" s="5" t="s">
        <v>9</v>
      </c>
      <c r="C154" s="5">
        <v>511</v>
      </c>
      <c r="D154" s="5"/>
      <c r="E154" s="5" t="s">
        <v>418</v>
      </c>
      <c r="F154" s="18" t="s">
        <v>132</v>
      </c>
      <c r="G154" s="5" t="s">
        <v>335</v>
      </c>
      <c r="H154" s="4" t="s">
        <v>271</v>
      </c>
      <c r="I154" s="6">
        <v>74610</v>
      </c>
      <c r="J154" s="7">
        <v>0</v>
      </c>
      <c r="K154" s="6">
        <v>0</v>
      </c>
      <c r="L154" s="7">
        <v>0</v>
      </c>
      <c r="M154" s="6">
        <v>74610</v>
      </c>
    </row>
    <row r="155" spans="1:13">
      <c r="A155" s="4">
        <v>106</v>
      </c>
      <c r="B155" s="5" t="s">
        <v>9</v>
      </c>
      <c r="C155" s="5">
        <v>511</v>
      </c>
      <c r="D155" s="5"/>
      <c r="E155" s="5" t="s">
        <v>418</v>
      </c>
      <c r="F155" s="18" t="s">
        <v>132</v>
      </c>
      <c r="G155" s="5" t="s">
        <v>265</v>
      </c>
      <c r="H155" s="4" t="s">
        <v>270</v>
      </c>
      <c r="I155" s="6">
        <v>77688</v>
      </c>
      <c r="J155" s="7">
        <v>4</v>
      </c>
      <c r="K155" s="6">
        <v>0</v>
      </c>
      <c r="L155" s="7">
        <v>0</v>
      </c>
      <c r="M155" s="6">
        <v>77688</v>
      </c>
    </row>
    <row r="156" spans="1:13">
      <c r="A156" s="4">
        <v>107</v>
      </c>
      <c r="B156" s="5" t="s">
        <v>10</v>
      </c>
      <c r="C156" s="5">
        <v>511</v>
      </c>
      <c r="D156" s="5"/>
      <c r="E156" s="5" t="s">
        <v>418</v>
      </c>
      <c r="F156" s="18" t="s">
        <v>136</v>
      </c>
      <c r="G156" s="5" t="s">
        <v>269</v>
      </c>
      <c r="H156" s="4" t="s">
        <v>270</v>
      </c>
      <c r="I156" s="6">
        <v>73740</v>
      </c>
      <c r="J156" s="7">
        <v>4</v>
      </c>
      <c r="K156" s="6">
        <v>0</v>
      </c>
      <c r="L156" s="7">
        <v>0</v>
      </c>
      <c r="M156" s="6">
        <v>73740</v>
      </c>
    </row>
    <row r="157" spans="1:13">
      <c r="A157" s="4">
        <v>107</v>
      </c>
      <c r="B157" s="5" t="s">
        <v>10</v>
      </c>
      <c r="C157" s="5">
        <v>511</v>
      </c>
      <c r="D157" s="5"/>
      <c r="E157" s="5" t="s">
        <v>418</v>
      </c>
      <c r="F157" s="18" t="s">
        <v>136</v>
      </c>
      <c r="G157" s="5" t="s">
        <v>396</v>
      </c>
      <c r="H157" s="4" t="s">
        <v>430</v>
      </c>
      <c r="I157" s="6">
        <v>3814039</v>
      </c>
      <c r="J157" s="7">
        <v>13</v>
      </c>
      <c r="K157" s="6">
        <v>0</v>
      </c>
      <c r="L157" s="7">
        <v>0</v>
      </c>
      <c r="M157" s="6">
        <v>3814039</v>
      </c>
    </row>
    <row r="158" spans="1:13">
      <c r="A158" s="4">
        <v>108</v>
      </c>
      <c r="B158" s="5" t="s">
        <v>11</v>
      </c>
      <c r="C158" s="5">
        <v>171</v>
      </c>
      <c r="D158" s="5">
        <v>802103</v>
      </c>
      <c r="E158" s="5" t="s">
        <v>418</v>
      </c>
      <c r="F158" s="18" t="s">
        <v>128</v>
      </c>
      <c r="G158" s="5" t="s">
        <v>307</v>
      </c>
      <c r="H158" s="4" t="s">
        <v>271</v>
      </c>
      <c r="I158" s="6">
        <v>4223234</v>
      </c>
      <c r="J158" s="7">
        <v>5</v>
      </c>
      <c r="K158" s="6">
        <v>0</v>
      </c>
      <c r="L158" s="7">
        <v>0</v>
      </c>
      <c r="M158" s="6">
        <v>4223234</v>
      </c>
    </row>
    <row r="159" spans="1:13">
      <c r="A159" s="4">
        <v>108</v>
      </c>
      <c r="B159" s="5" t="s">
        <v>11</v>
      </c>
      <c r="C159" s="5">
        <v>171</v>
      </c>
      <c r="D159" s="5">
        <v>802103</v>
      </c>
      <c r="E159" s="5" t="s">
        <v>418</v>
      </c>
      <c r="F159" s="18" t="s">
        <v>128</v>
      </c>
      <c r="G159" s="5" t="s">
        <v>307</v>
      </c>
      <c r="H159" s="4" t="s">
        <v>271</v>
      </c>
      <c r="I159" s="6">
        <v>13842673</v>
      </c>
      <c r="J159" s="7">
        <v>5</v>
      </c>
      <c r="K159" s="6">
        <v>0</v>
      </c>
      <c r="L159" s="7">
        <v>0</v>
      </c>
      <c r="M159" s="6">
        <v>13842673</v>
      </c>
    </row>
    <row r="160" spans="1:13">
      <c r="A160" s="4">
        <v>109</v>
      </c>
      <c r="B160" s="5" t="s">
        <v>5</v>
      </c>
      <c r="C160" s="5">
        <v>512</v>
      </c>
      <c r="D160" s="5"/>
      <c r="E160" s="5" t="s">
        <v>418</v>
      </c>
      <c r="F160" s="18" t="s">
        <v>36</v>
      </c>
      <c r="G160" s="5" t="s">
        <v>178</v>
      </c>
      <c r="H160" s="4" t="s">
        <v>270</v>
      </c>
      <c r="I160" s="6">
        <v>17</v>
      </c>
      <c r="J160" s="7">
        <v>4</v>
      </c>
      <c r="K160" s="6">
        <v>0</v>
      </c>
      <c r="L160" s="7">
        <v>0</v>
      </c>
      <c r="M160" s="6">
        <v>17</v>
      </c>
    </row>
    <row r="161" spans="1:13">
      <c r="A161" s="4">
        <v>110</v>
      </c>
      <c r="B161" s="5" t="s">
        <v>6</v>
      </c>
      <c r="C161" s="5">
        <v>511</v>
      </c>
      <c r="D161" s="5"/>
      <c r="E161" s="5" t="s">
        <v>418</v>
      </c>
      <c r="F161" s="18" t="s">
        <v>65</v>
      </c>
      <c r="G161" s="5" t="s">
        <v>199</v>
      </c>
      <c r="H161" s="4" t="s">
        <v>270</v>
      </c>
      <c r="I161" s="6">
        <v>119455</v>
      </c>
      <c r="J161" s="7">
        <v>4</v>
      </c>
      <c r="K161" s="6">
        <v>0</v>
      </c>
      <c r="L161" s="7">
        <v>0</v>
      </c>
      <c r="M161" s="6">
        <v>119455</v>
      </c>
    </row>
    <row r="162" spans="1:13">
      <c r="A162" s="4">
        <v>110</v>
      </c>
      <c r="B162" s="5" t="s">
        <v>6</v>
      </c>
      <c r="C162" s="5">
        <v>511</v>
      </c>
      <c r="D162" s="5"/>
      <c r="E162" s="5" t="s">
        <v>418</v>
      </c>
      <c r="F162" s="18" t="s">
        <v>65</v>
      </c>
      <c r="G162" s="5" t="s">
        <v>374</v>
      </c>
      <c r="H162" s="4" t="s">
        <v>430</v>
      </c>
      <c r="I162" s="6">
        <v>1750882</v>
      </c>
      <c r="J162" s="7">
        <v>12</v>
      </c>
      <c r="K162" s="6">
        <v>0</v>
      </c>
      <c r="L162" s="7">
        <v>0</v>
      </c>
      <c r="M162" s="6">
        <v>1750882</v>
      </c>
    </row>
    <row r="163" spans="1:13">
      <c r="A163" s="4">
        <v>111</v>
      </c>
      <c r="B163" s="5" t="s">
        <v>7</v>
      </c>
      <c r="C163" s="5">
        <v>501</v>
      </c>
      <c r="D163" s="5"/>
      <c r="E163" s="5" t="s">
        <v>418</v>
      </c>
      <c r="F163" s="18" t="s">
        <v>93</v>
      </c>
      <c r="G163" s="5" t="s">
        <v>224</v>
      </c>
      <c r="H163" s="4" t="s">
        <v>270</v>
      </c>
      <c r="I163" s="6">
        <v>921</v>
      </c>
      <c r="J163" s="7">
        <v>4</v>
      </c>
      <c r="K163" s="6">
        <v>0</v>
      </c>
      <c r="L163" s="7">
        <v>0</v>
      </c>
      <c r="M163" s="6">
        <v>921</v>
      </c>
    </row>
    <row r="164" spans="1:13">
      <c r="A164" s="4">
        <v>112</v>
      </c>
      <c r="B164" s="5" t="s">
        <v>8</v>
      </c>
      <c r="C164" s="5">
        <v>512</v>
      </c>
      <c r="D164" s="5"/>
      <c r="E164" s="5" t="s">
        <v>418</v>
      </c>
      <c r="F164" s="18" t="s">
        <v>121</v>
      </c>
      <c r="G164" s="5" t="s">
        <v>246</v>
      </c>
      <c r="H164" s="4" t="s">
        <v>270</v>
      </c>
      <c r="I164" s="6">
        <v>3467</v>
      </c>
      <c r="J164" s="7">
        <v>4</v>
      </c>
      <c r="K164" s="6">
        <v>0</v>
      </c>
      <c r="L164" s="7">
        <v>0</v>
      </c>
      <c r="M164" s="6">
        <v>3467</v>
      </c>
    </row>
    <row r="165" spans="1:13">
      <c r="A165" s="4">
        <v>112</v>
      </c>
      <c r="B165" s="5" t="s">
        <v>8</v>
      </c>
      <c r="C165" s="5">
        <v>512</v>
      </c>
      <c r="D165" s="5"/>
      <c r="E165" s="5" t="s">
        <v>418</v>
      </c>
      <c r="F165" s="18" t="s">
        <v>121</v>
      </c>
      <c r="G165" s="5" t="s">
        <v>331</v>
      </c>
      <c r="H165" s="4" t="s">
        <v>271</v>
      </c>
      <c r="I165" s="6">
        <v>278485</v>
      </c>
      <c r="J165" s="7">
        <v>0</v>
      </c>
      <c r="K165" s="6">
        <v>0</v>
      </c>
      <c r="L165" s="7">
        <v>0</v>
      </c>
      <c r="M165" s="6">
        <v>278485</v>
      </c>
    </row>
    <row r="166" spans="1:13">
      <c r="A166" s="4">
        <v>113</v>
      </c>
      <c r="B166" s="5" t="s">
        <v>5</v>
      </c>
      <c r="C166" s="5">
        <v>512</v>
      </c>
      <c r="D166" s="5"/>
      <c r="E166" s="5" t="s">
        <v>418</v>
      </c>
      <c r="F166" s="18" t="s">
        <v>37</v>
      </c>
      <c r="G166" s="5" t="s">
        <v>179</v>
      </c>
      <c r="H166" s="4" t="s">
        <v>270</v>
      </c>
      <c r="I166" s="6">
        <v>116770</v>
      </c>
      <c r="J166" s="7">
        <v>4</v>
      </c>
      <c r="K166" s="6">
        <v>0</v>
      </c>
      <c r="L166" s="7">
        <v>0</v>
      </c>
      <c r="M166" s="6">
        <v>116770</v>
      </c>
    </row>
    <row r="167" spans="1:13">
      <c r="A167" s="4">
        <v>114</v>
      </c>
      <c r="B167" s="5" t="s">
        <v>6</v>
      </c>
      <c r="C167" s="5">
        <v>512</v>
      </c>
      <c r="D167" s="5"/>
      <c r="E167" s="5" t="s">
        <v>418</v>
      </c>
      <c r="F167" s="18" t="s">
        <v>66</v>
      </c>
      <c r="G167" s="5" t="s">
        <v>200</v>
      </c>
      <c r="H167" s="4" t="s">
        <v>270</v>
      </c>
      <c r="I167" s="6">
        <v>225</v>
      </c>
      <c r="J167" s="7">
        <v>4</v>
      </c>
      <c r="K167" s="6">
        <v>0</v>
      </c>
      <c r="L167" s="7">
        <v>0</v>
      </c>
      <c r="M167" s="6">
        <v>225</v>
      </c>
    </row>
    <row r="168" spans="1:13">
      <c r="A168" s="4">
        <v>115</v>
      </c>
      <c r="B168" s="5" t="s">
        <v>7</v>
      </c>
      <c r="C168" s="5">
        <v>511</v>
      </c>
      <c r="D168" s="5"/>
      <c r="E168" s="5" t="s">
        <v>418</v>
      </c>
      <c r="F168" s="18" t="s">
        <v>94</v>
      </c>
      <c r="G168" s="5" t="s">
        <v>225</v>
      </c>
      <c r="H168" s="4" t="s">
        <v>270</v>
      </c>
      <c r="I168" s="6">
        <v>112</v>
      </c>
      <c r="J168" s="7">
        <v>4</v>
      </c>
      <c r="K168" s="6">
        <v>0</v>
      </c>
      <c r="L168" s="7">
        <v>0</v>
      </c>
      <c r="M168" s="6">
        <v>112</v>
      </c>
    </row>
    <row r="169" spans="1:13">
      <c r="A169" s="4">
        <v>116</v>
      </c>
      <c r="B169" s="5" t="s">
        <v>8</v>
      </c>
      <c r="C169" s="5">
        <v>511</v>
      </c>
      <c r="D169" s="5"/>
      <c r="E169" s="5" t="s">
        <v>418</v>
      </c>
      <c r="F169" s="18" t="s">
        <v>122</v>
      </c>
      <c r="G169" s="5" t="s">
        <v>247</v>
      </c>
      <c r="H169" s="4" t="s">
        <v>270</v>
      </c>
      <c r="I169" s="6">
        <v>3123</v>
      </c>
      <c r="J169" s="7">
        <v>4</v>
      </c>
      <c r="K169" s="6">
        <v>0</v>
      </c>
      <c r="L169" s="7">
        <v>0</v>
      </c>
      <c r="M169" s="6">
        <v>3123</v>
      </c>
    </row>
    <row r="170" spans="1:13">
      <c r="A170" s="4">
        <v>116</v>
      </c>
      <c r="B170" s="5" t="s">
        <v>8</v>
      </c>
      <c r="C170" s="5">
        <v>511</v>
      </c>
      <c r="D170" s="5"/>
      <c r="E170" s="5" t="s">
        <v>418</v>
      </c>
      <c r="F170" s="18" t="s">
        <v>122</v>
      </c>
      <c r="G170" s="5" t="s">
        <v>388</v>
      </c>
      <c r="H170" s="4" t="s">
        <v>430</v>
      </c>
      <c r="I170" s="6">
        <v>900000</v>
      </c>
      <c r="J170" s="7">
        <v>12</v>
      </c>
      <c r="K170" s="6">
        <v>0</v>
      </c>
      <c r="L170" s="7">
        <v>0</v>
      </c>
      <c r="M170" s="6">
        <v>900000</v>
      </c>
    </row>
    <row r="171" spans="1:13">
      <c r="A171" s="4">
        <v>117</v>
      </c>
      <c r="B171" s="5" t="s">
        <v>5</v>
      </c>
      <c r="C171" s="5">
        <v>512</v>
      </c>
      <c r="D171" s="5"/>
      <c r="E171" s="5" t="s">
        <v>418</v>
      </c>
      <c r="F171" s="18" t="s">
        <v>38</v>
      </c>
      <c r="G171" s="5" t="s">
        <v>340</v>
      </c>
      <c r="H171" s="4" t="s">
        <v>429</v>
      </c>
      <c r="I171" s="6">
        <v>0</v>
      </c>
      <c r="J171" s="7">
        <v>0</v>
      </c>
      <c r="K171" s="6">
        <v>5415</v>
      </c>
      <c r="L171" s="7">
        <v>2</v>
      </c>
      <c r="M171" s="6">
        <v>5415</v>
      </c>
    </row>
    <row r="172" spans="1:13">
      <c r="A172" s="4">
        <v>118</v>
      </c>
      <c r="B172" s="5" t="s">
        <v>6</v>
      </c>
      <c r="C172" s="5">
        <v>512</v>
      </c>
      <c r="D172" s="5"/>
      <c r="E172" s="5" t="s">
        <v>418</v>
      </c>
      <c r="F172" s="18" t="s">
        <v>67</v>
      </c>
      <c r="G172" s="5" t="s">
        <v>201</v>
      </c>
      <c r="H172" s="4" t="s">
        <v>270</v>
      </c>
      <c r="I172" s="6">
        <v>64044</v>
      </c>
      <c r="J172" s="7">
        <v>4</v>
      </c>
      <c r="K172" s="6">
        <v>0</v>
      </c>
      <c r="L172" s="7">
        <v>0</v>
      </c>
      <c r="M172" s="6">
        <v>64044</v>
      </c>
    </row>
    <row r="173" spans="1:13">
      <c r="A173" s="4">
        <v>119</v>
      </c>
      <c r="B173" s="5" t="s">
        <v>7</v>
      </c>
      <c r="C173" s="5">
        <v>400</v>
      </c>
      <c r="D173" s="5">
        <v>743001</v>
      </c>
      <c r="E173" s="5" t="s">
        <v>418</v>
      </c>
      <c r="F173" s="18" t="s">
        <v>95</v>
      </c>
      <c r="G173" s="5" t="s">
        <v>325</v>
      </c>
      <c r="H173" s="4" t="s">
        <v>271</v>
      </c>
      <c r="I173" s="6">
        <v>151</v>
      </c>
      <c r="J173" s="7">
        <v>0</v>
      </c>
      <c r="K173" s="6">
        <v>0</v>
      </c>
      <c r="L173" s="7">
        <v>0</v>
      </c>
      <c r="M173" s="6">
        <v>151</v>
      </c>
    </row>
    <row r="174" spans="1:13">
      <c r="A174" s="4">
        <v>119</v>
      </c>
      <c r="B174" s="5" t="s">
        <v>7</v>
      </c>
      <c r="C174" s="5">
        <v>400</v>
      </c>
      <c r="D174" s="5">
        <v>743001</v>
      </c>
      <c r="E174" s="5" t="s">
        <v>418</v>
      </c>
      <c r="F174" s="18" t="s">
        <v>95</v>
      </c>
      <c r="G174" s="5" t="s">
        <v>226</v>
      </c>
      <c r="H174" s="4" t="s">
        <v>270</v>
      </c>
      <c r="I174" s="6">
        <v>41897</v>
      </c>
      <c r="J174" s="7">
        <v>4</v>
      </c>
      <c r="K174" s="6">
        <v>0</v>
      </c>
      <c r="L174" s="7">
        <v>0</v>
      </c>
      <c r="M174" s="6">
        <v>41897</v>
      </c>
    </row>
    <row r="175" spans="1:13">
      <c r="A175" s="4">
        <v>119</v>
      </c>
      <c r="B175" s="5" t="s">
        <v>7</v>
      </c>
      <c r="C175" s="5">
        <v>400</v>
      </c>
      <c r="D175" s="5">
        <v>743001</v>
      </c>
      <c r="E175" s="5" t="s">
        <v>418</v>
      </c>
      <c r="F175" s="18" t="s">
        <v>95</v>
      </c>
      <c r="G175" s="5" t="s">
        <v>381</v>
      </c>
      <c r="H175" s="4" t="s">
        <v>430</v>
      </c>
      <c r="I175" s="6">
        <v>192665</v>
      </c>
      <c r="J175" s="7">
        <v>12</v>
      </c>
      <c r="K175" s="6">
        <v>0</v>
      </c>
      <c r="L175" s="7">
        <v>0</v>
      </c>
      <c r="M175" s="6">
        <v>192665</v>
      </c>
    </row>
    <row r="176" spans="1:13">
      <c r="A176" s="4">
        <v>120</v>
      </c>
      <c r="B176" s="5" t="s">
        <v>8</v>
      </c>
      <c r="C176" s="5">
        <v>501</v>
      </c>
      <c r="D176" s="5"/>
      <c r="E176" s="5" t="s">
        <v>418</v>
      </c>
      <c r="F176" s="18" t="s">
        <v>123</v>
      </c>
      <c r="G176" s="5" t="s">
        <v>248</v>
      </c>
      <c r="H176" s="4" t="s">
        <v>270</v>
      </c>
      <c r="I176" s="6">
        <v>403</v>
      </c>
      <c r="J176" s="7">
        <v>4</v>
      </c>
      <c r="K176" s="6">
        <v>0</v>
      </c>
      <c r="L176" s="7">
        <v>0</v>
      </c>
      <c r="M176" s="6">
        <v>403</v>
      </c>
    </row>
    <row r="177" spans="1:13">
      <c r="A177" s="4">
        <v>121</v>
      </c>
      <c r="B177" s="5" t="s">
        <v>5</v>
      </c>
      <c r="C177" s="5">
        <v>511</v>
      </c>
      <c r="D177" s="5"/>
      <c r="E177" s="5" t="s">
        <v>418</v>
      </c>
      <c r="F177" s="18" t="s">
        <v>39</v>
      </c>
      <c r="G177" s="5" t="s">
        <v>341</v>
      </c>
      <c r="H177" s="4" t="s">
        <v>429</v>
      </c>
      <c r="I177" s="6">
        <v>0</v>
      </c>
      <c r="J177" s="7">
        <v>0</v>
      </c>
      <c r="K177" s="6">
        <v>67373</v>
      </c>
      <c r="L177" s="7">
        <v>2</v>
      </c>
      <c r="M177" s="6">
        <v>67373</v>
      </c>
    </row>
    <row r="178" spans="1:13">
      <c r="A178" s="4">
        <v>122</v>
      </c>
      <c r="B178" s="5" t="s">
        <v>6</v>
      </c>
      <c r="C178" s="5">
        <v>512</v>
      </c>
      <c r="D178" s="5"/>
      <c r="E178" s="5" t="s">
        <v>418</v>
      </c>
      <c r="F178" s="18" t="s">
        <v>68</v>
      </c>
      <c r="G178" s="5" t="s">
        <v>202</v>
      </c>
      <c r="H178" s="4" t="s">
        <v>270</v>
      </c>
      <c r="I178" s="6">
        <v>85114</v>
      </c>
      <c r="J178" s="7">
        <v>4</v>
      </c>
      <c r="K178" s="6">
        <v>0</v>
      </c>
      <c r="L178" s="7">
        <v>0</v>
      </c>
      <c r="M178" s="6">
        <v>85114</v>
      </c>
    </row>
    <row r="179" spans="1:13">
      <c r="A179" s="4">
        <v>122</v>
      </c>
      <c r="B179" s="5" t="s">
        <v>6</v>
      </c>
      <c r="C179" s="5">
        <v>512</v>
      </c>
      <c r="D179" s="5"/>
      <c r="E179" s="5" t="s">
        <v>418</v>
      </c>
      <c r="F179" s="18" t="s">
        <v>68</v>
      </c>
      <c r="G179" s="5" t="s">
        <v>375</v>
      </c>
      <c r="H179" s="4" t="s">
        <v>430</v>
      </c>
      <c r="I179" s="6">
        <v>1710986</v>
      </c>
      <c r="J179" s="7">
        <v>12</v>
      </c>
      <c r="K179" s="6">
        <v>0</v>
      </c>
      <c r="L179" s="7">
        <v>0</v>
      </c>
      <c r="M179" s="6">
        <v>1710986</v>
      </c>
    </row>
    <row r="180" spans="1:13">
      <c r="A180" s="4">
        <v>123</v>
      </c>
      <c r="B180" s="5" t="s">
        <v>7</v>
      </c>
      <c r="C180" s="5">
        <v>512</v>
      </c>
      <c r="D180" s="5"/>
      <c r="E180" s="5" t="s">
        <v>418</v>
      </c>
      <c r="F180" s="18" t="s">
        <v>96</v>
      </c>
      <c r="G180" s="5" t="s">
        <v>227</v>
      </c>
      <c r="H180" s="4" t="s">
        <v>270</v>
      </c>
      <c r="I180" s="6">
        <v>61713</v>
      </c>
      <c r="J180" s="7">
        <v>4</v>
      </c>
      <c r="K180" s="6">
        <v>0</v>
      </c>
      <c r="L180" s="7">
        <v>0</v>
      </c>
      <c r="M180" s="6">
        <v>61713</v>
      </c>
    </row>
    <row r="181" spans="1:13">
      <c r="A181" s="4">
        <v>124</v>
      </c>
      <c r="B181" s="5" t="s">
        <v>8</v>
      </c>
      <c r="C181" s="5">
        <v>511</v>
      </c>
      <c r="D181" s="5"/>
      <c r="E181" s="5" t="s">
        <v>418</v>
      </c>
      <c r="F181" s="18" t="s">
        <v>124</v>
      </c>
      <c r="G181" s="5" t="s">
        <v>249</v>
      </c>
      <c r="H181" s="4" t="s">
        <v>270</v>
      </c>
      <c r="I181" s="6">
        <v>541</v>
      </c>
      <c r="J181" s="7">
        <v>4</v>
      </c>
      <c r="K181" s="6">
        <v>0</v>
      </c>
      <c r="L181" s="7">
        <v>0</v>
      </c>
      <c r="M181" s="6">
        <v>541</v>
      </c>
    </row>
    <row r="182" spans="1:13">
      <c r="A182" s="4">
        <v>125</v>
      </c>
      <c r="B182" s="5" t="s">
        <v>5</v>
      </c>
      <c r="C182" s="5">
        <v>511</v>
      </c>
      <c r="D182" s="5"/>
      <c r="E182" s="5" t="s">
        <v>418</v>
      </c>
      <c r="F182" s="18" t="s">
        <v>40</v>
      </c>
      <c r="G182" s="5" t="s">
        <v>180</v>
      </c>
      <c r="H182" s="4" t="s">
        <v>270</v>
      </c>
      <c r="I182" s="6">
        <v>7433</v>
      </c>
      <c r="J182" s="7">
        <v>4</v>
      </c>
      <c r="K182" s="6">
        <v>0</v>
      </c>
      <c r="L182" s="7">
        <v>0</v>
      </c>
      <c r="M182" s="6">
        <v>7433</v>
      </c>
    </row>
    <row r="183" spans="1:13">
      <c r="A183" s="4">
        <v>126</v>
      </c>
      <c r="B183" s="5" t="s">
        <v>5</v>
      </c>
      <c r="C183" s="5">
        <v>400</v>
      </c>
      <c r="D183" s="5">
        <v>742101</v>
      </c>
      <c r="E183" s="5" t="s">
        <v>418</v>
      </c>
      <c r="F183" s="18" t="s">
        <v>137</v>
      </c>
      <c r="G183" s="5" t="s">
        <v>357</v>
      </c>
      <c r="H183" s="4" t="s">
        <v>429</v>
      </c>
      <c r="I183" s="6">
        <v>0</v>
      </c>
      <c r="J183" s="7">
        <v>0</v>
      </c>
      <c r="K183" s="6">
        <v>3270</v>
      </c>
      <c r="L183" s="7">
        <v>2</v>
      </c>
      <c r="M183" s="6">
        <v>3270</v>
      </c>
    </row>
    <row r="184" spans="1:13">
      <c r="A184" s="4">
        <v>126</v>
      </c>
      <c r="B184" s="5" t="s">
        <v>5</v>
      </c>
      <c r="C184" s="5">
        <v>400</v>
      </c>
      <c r="D184" s="5">
        <v>742101</v>
      </c>
      <c r="E184" s="5" t="s">
        <v>418</v>
      </c>
      <c r="F184" s="18" t="s">
        <v>137</v>
      </c>
      <c r="G184" s="5" t="s">
        <v>332</v>
      </c>
      <c r="H184" s="4" t="s">
        <v>271</v>
      </c>
      <c r="I184" s="6">
        <v>160213</v>
      </c>
      <c r="J184" s="7">
        <v>0</v>
      </c>
      <c r="K184" s="6">
        <v>0</v>
      </c>
      <c r="L184" s="7">
        <v>0</v>
      </c>
      <c r="M184" s="6">
        <v>160213</v>
      </c>
    </row>
    <row r="185" spans="1:13">
      <c r="A185" s="4">
        <v>127</v>
      </c>
      <c r="B185" s="5" t="s">
        <v>6</v>
      </c>
      <c r="C185" s="5">
        <v>512</v>
      </c>
      <c r="D185" s="5"/>
      <c r="E185" s="5" t="s">
        <v>418</v>
      </c>
      <c r="F185" s="18" t="s">
        <v>138</v>
      </c>
      <c r="G185" s="5" t="s">
        <v>250</v>
      </c>
      <c r="H185" s="4" t="s">
        <v>270</v>
      </c>
      <c r="I185" s="6">
        <v>67191</v>
      </c>
      <c r="J185" s="7">
        <v>4</v>
      </c>
      <c r="K185" s="6">
        <v>0</v>
      </c>
      <c r="L185" s="7">
        <v>0</v>
      </c>
      <c r="M185" s="6">
        <v>67191</v>
      </c>
    </row>
    <row r="186" spans="1:13">
      <c r="A186" s="4">
        <v>128</v>
      </c>
      <c r="B186" s="5" t="s">
        <v>5</v>
      </c>
      <c r="C186" s="5">
        <v>512</v>
      </c>
      <c r="D186" s="5"/>
      <c r="E186" s="5" t="s">
        <v>418</v>
      </c>
      <c r="F186" s="18" t="s">
        <v>139</v>
      </c>
      <c r="G186" s="5" t="s">
        <v>251</v>
      </c>
      <c r="H186" s="4" t="s">
        <v>270</v>
      </c>
      <c r="I186" s="6">
        <v>60</v>
      </c>
      <c r="J186" s="7">
        <v>4</v>
      </c>
      <c r="K186" s="6">
        <v>0</v>
      </c>
      <c r="L186" s="7">
        <v>0</v>
      </c>
      <c r="M186" s="6">
        <v>60</v>
      </c>
    </row>
    <row r="187" spans="1:13">
      <c r="A187" s="4">
        <v>129</v>
      </c>
      <c r="B187" s="5" t="s">
        <v>6</v>
      </c>
      <c r="C187" s="5">
        <v>512</v>
      </c>
      <c r="D187" s="5"/>
      <c r="E187" s="5" t="s">
        <v>418</v>
      </c>
      <c r="F187" s="18" t="s">
        <v>140</v>
      </c>
      <c r="G187" s="5" t="s">
        <v>252</v>
      </c>
      <c r="H187" s="4" t="s">
        <v>270</v>
      </c>
      <c r="I187" s="6">
        <v>22052</v>
      </c>
      <c r="J187" s="7">
        <v>4</v>
      </c>
      <c r="K187" s="6">
        <v>0</v>
      </c>
      <c r="L187" s="7">
        <v>0</v>
      </c>
      <c r="M187" s="6">
        <v>22052</v>
      </c>
    </row>
    <row r="188" spans="1:13">
      <c r="A188" s="4">
        <v>130</v>
      </c>
      <c r="B188" s="5" t="s">
        <v>5</v>
      </c>
      <c r="C188" s="5">
        <v>511</v>
      </c>
      <c r="D188" s="5"/>
      <c r="E188" s="5" t="s">
        <v>418</v>
      </c>
      <c r="F188" s="18" t="s">
        <v>141</v>
      </c>
      <c r="G188" s="5" t="s">
        <v>253</v>
      </c>
      <c r="H188" s="4" t="s">
        <v>270</v>
      </c>
      <c r="I188" s="6">
        <v>50008</v>
      </c>
      <c r="J188" s="7">
        <v>4</v>
      </c>
      <c r="K188" s="6">
        <v>0</v>
      </c>
      <c r="L188" s="7">
        <v>0</v>
      </c>
      <c r="M188" s="6">
        <v>50008</v>
      </c>
    </row>
    <row r="189" spans="1:13">
      <c r="A189" s="4">
        <v>131</v>
      </c>
      <c r="B189" s="5" t="s">
        <v>6</v>
      </c>
      <c r="C189" s="5">
        <v>511</v>
      </c>
      <c r="D189" s="5"/>
      <c r="E189" s="5" t="s">
        <v>418</v>
      </c>
      <c r="F189" s="18" t="s">
        <v>142</v>
      </c>
      <c r="G189" s="5" t="s">
        <v>358</v>
      </c>
      <c r="H189" s="4" t="s">
        <v>429</v>
      </c>
      <c r="I189" s="6">
        <v>0</v>
      </c>
      <c r="J189" s="7">
        <v>0</v>
      </c>
      <c r="K189" s="6">
        <v>63599</v>
      </c>
      <c r="L189" s="7">
        <v>2</v>
      </c>
      <c r="M189" s="6">
        <v>63599</v>
      </c>
    </row>
    <row r="190" spans="1:13">
      <c r="A190" s="4">
        <v>131</v>
      </c>
      <c r="B190" s="5" t="s">
        <v>6</v>
      </c>
      <c r="C190" s="5">
        <v>511</v>
      </c>
      <c r="D190" s="5"/>
      <c r="E190" s="5" t="s">
        <v>418</v>
      </c>
      <c r="F190" s="18" t="s">
        <v>142</v>
      </c>
      <c r="G190" s="5" t="s">
        <v>389</v>
      </c>
      <c r="H190" s="4" t="s">
        <v>430</v>
      </c>
      <c r="I190" s="6">
        <v>300000</v>
      </c>
      <c r="J190" s="7">
        <v>12</v>
      </c>
      <c r="K190" s="6">
        <v>0</v>
      </c>
      <c r="L190" s="7">
        <v>0</v>
      </c>
      <c r="M190" s="6">
        <v>300000</v>
      </c>
    </row>
    <row r="191" spans="1:13">
      <c r="A191" s="4">
        <v>132</v>
      </c>
      <c r="B191" s="5" t="s">
        <v>5</v>
      </c>
      <c r="C191" s="5">
        <v>512</v>
      </c>
      <c r="D191" s="5"/>
      <c r="E191" s="5" t="s">
        <v>418</v>
      </c>
      <c r="F191" s="18" t="s">
        <v>143</v>
      </c>
      <c r="G191" s="5" t="s">
        <v>254</v>
      </c>
      <c r="H191" s="4" t="s">
        <v>270</v>
      </c>
      <c r="I191" s="6">
        <v>58544</v>
      </c>
      <c r="J191" s="7">
        <v>4</v>
      </c>
      <c r="K191" s="6">
        <v>0</v>
      </c>
      <c r="L191" s="7">
        <v>0</v>
      </c>
      <c r="M191" s="6">
        <v>58544</v>
      </c>
    </row>
    <row r="192" spans="1:13">
      <c r="A192" s="4">
        <v>133</v>
      </c>
      <c r="B192" s="5" t="s">
        <v>6</v>
      </c>
      <c r="C192" s="5">
        <v>511</v>
      </c>
      <c r="D192" s="5"/>
      <c r="E192" s="5" t="s">
        <v>418</v>
      </c>
      <c r="F192" s="18" t="s">
        <v>144</v>
      </c>
      <c r="G192" s="5" t="s">
        <v>255</v>
      </c>
      <c r="H192" s="4" t="s">
        <v>270</v>
      </c>
      <c r="I192" s="6">
        <v>30888</v>
      </c>
      <c r="J192" s="7">
        <v>4</v>
      </c>
      <c r="K192" s="6">
        <v>0</v>
      </c>
      <c r="L192" s="7">
        <v>0</v>
      </c>
      <c r="M192" s="6">
        <v>30888</v>
      </c>
    </row>
    <row r="193" spans="1:13">
      <c r="A193" s="4">
        <v>133</v>
      </c>
      <c r="B193" s="5" t="s">
        <v>6</v>
      </c>
      <c r="C193" s="5">
        <v>511</v>
      </c>
      <c r="D193" s="5"/>
      <c r="E193" s="5" t="s">
        <v>418</v>
      </c>
      <c r="F193" s="18" t="s">
        <v>144</v>
      </c>
      <c r="G193" s="5" t="s">
        <v>390</v>
      </c>
      <c r="H193" s="4" t="s">
        <v>430</v>
      </c>
      <c r="I193" s="6">
        <v>3150596</v>
      </c>
      <c r="J193" s="7">
        <v>13</v>
      </c>
      <c r="K193" s="6">
        <v>0</v>
      </c>
      <c r="L193" s="7">
        <v>0</v>
      </c>
      <c r="M193" s="6">
        <v>3150596</v>
      </c>
    </row>
    <row r="194" spans="1:13">
      <c r="A194" s="4">
        <v>134</v>
      </c>
      <c r="B194" s="5" t="s">
        <v>5</v>
      </c>
      <c r="C194" s="5">
        <v>501</v>
      </c>
      <c r="D194" s="5"/>
      <c r="E194" s="5" t="s">
        <v>418</v>
      </c>
      <c r="F194" s="18" t="s">
        <v>145</v>
      </c>
      <c r="G194" s="5" t="s">
        <v>256</v>
      </c>
      <c r="H194" s="4" t="s">
        <v>270</v>
      </c>
      <c r="I194" s="6">
        <v>359</v>
      </c>
      <c r="J194" s="7">
        <v>4</v>
      </c>
      <c r="K194" s="6">
        <v>0</v>
      </c>
      <c r="L194" s="7">
        <v>0</v>
      </c>
      <c r="M194" s="6">
        <v>359</v>
      </c>
    </row>
    <row r="195" spans="1:13">
      <c r="A195" s="4">
        <v>135</v>
      </c>
      <c r="B195" s="5" t="s">
        <v>6</v>
      </c>
      <c r="C195" s="5">
        <v>511</v>
      </c>
      <c r="D195" s="5"/>
      <c r="E195" s="5" t="s">
        <v>418</v>
      </c>
      <c r="F195" s="18" t="s">
        <v>146</v>
      </c>
      <c r="G195" s="5" t="s">
        <v>333</v>
      </c>
      <c r="H195" s="4" t="s">
        <v>271</v>
      </c>
      <c r="I195" s="6">
        <v>28744</v>
      </c>
      <c r="J195" s="7">
        <v>0</v>
      </c>
      <c r="K195" s="6">
        <v>0</v>
      </c>
      <c r="L195" s="7">
        <v>0</v>
      </c>
      <c r="M195" s="6">
        <v>28744</v>
      </c>
    </row>
    <row r="196" spans="1:13">
      <c r="A196" s="4">
        <v>135</v>
      </c>
      <c r="B196" s="5" t="s">
        <v>6</v>
      </c>
      <c r="C196" s="5">
        <v>511</v>
      </c>
      <c r="D196" s="5"/>
      <c r="E196" s="5" t="s">
        <v>418</v>
      </c>
      <c r="F196" s="18" t="s">
        <v>146</v>
      </c>
      <c r="G196" s="5" t="s">
        <v>257</v>
      </c>
      <c r="H196" s="4" t="s">
        <v>270</v>
      </c>
      <c r="I196" s="6">
        <v>77083</v>
      </c>
      <c r="J196" s="7">
        <v>4</v>
      </c>
      <c r="K196" s="6">
        <v>0</v>
      </c>
      <c r="L196" s="7">
        <v>0</v>
      </c>
      <c r="M196" s="6">
        <v>77083</v>
      </c>
    </row>
    <row r="197" spans="1:13">
      <c r="A197" s="4">
        <v>136</v>
      </c>
      <c r="B197" s="5" t="s">
        <v>5</v>
      </c>
      <c r="C197" s="5">
        <v>400</v>
      </c>
      <c r="D197" s="5">
        <v>742101</v>
      </c>
      <c r="E197" s="5" t="s">
        <v>418</v>
      </c>
      <c r="F197" s="18" t="s">
        <v>147</v>
      </c>
      <c r="G197" s="5" t="s">
        <v>258</v>
      </c>
      <c r="H197" s="4" t="s">
        <v>270</v>
      </c>
      <c r="I197" s="6">
        <v>66416</v>
      </c>
      <c r="J197" s="7">
        <v>4</v>
      </c>
      <c r="K197" s="6">
        <v>0</v>
      </c>
      <c r="L197" s="7">
        <v>0</v>
      </c>
      <c r="M197" s="6">
        <v>66416</v>
      </c>
    </row>
    <row r="198" spans="1:13">
      <c r="A198" s="4">
        <v>136</v>
      </c>
      <c r="B198" s="5" t="s">
        <v>5</v>
      </c>
      <c r="C198" s="5">
        <v>400</v>
      </c>
      <c r="D198" s="5">
        <v>742101</v>
      </c>
      <c r="E198" s="5" t="s">
        <v>418</v>
      </c>
      <c r="F198" s="18" t="s">
        <v>147</v>
      </c>
      <c r="G198" s="5" t="s">
        <v>391</v>
      </c>
      <c r="H198" s="4" t="s">
        <v>430</v>
      </c>
      <c r="I198" s="6">
        <v>577344</v>
      </c>
      <c r="J198" s="7">
        <v>12</v>
      </c>
      <c r="K198" s="6">
        <v>0</v>
      </c>
      <c r="L198" s="7">
        <v>0</v>
      </c>
      <c r="M198" s="6">
        <v>577344</v>
      </c>
    </row>
    <row r="199" spans="1:13">
      <c r="A199" s="4">
        <v>137</v>
      </c>
      <c r="B199" s="5" t="s">
        <v>6</v>
      </c>
      <c r="C199" s="5">
        <v>512</v>
      </c>
      <c r="D199" s="5"/>
      <c r="E199" s="5" t="s">
        <v>418</v>
      </c>
      <c r="F199" s="18" t="s">
        <v>148</v>
      </c>
      <c r="G199" s="5" t="s">
        <v>259</v>
      </c>
      <c r="H199" s="4" t="s">
        <v>270</v>
      </c>
      <c r="I199" s="6">
        <v>24134</v>
      </c>
      <c r="J199" s="7">
        <v>4</v>
      </c>
      <c r="K199" s="6">
        <v>0</v>
      </c>
      <c r="L199" s="7">
        <v>0</v>
      </c>
      <c r="M199" s="6">
        <v>24134</v>
      </c>
    </row>
    <row r="200" spans="1:13">
      <c r="A200" s="4">
        <v>138</v>
      </c>
      <c r="B200" s="5" t="s">
        <v>5</v>
      </c>
      <c r="C200" s="5">
        <v>512</v>
      </c>
      <c r="D200" s="5"/>
      <c r="E200" s="5" t="s">
        <v>418</v>
      </c>
      <c r="F200" s="18" t="s">
        <v>149</v>
      </c>
      <c r="G200" s="5" t="s">
        <v>334</v>
      </c>
      <c r="H200" s="4" t="s">
        <v>271</v>
      </c>
      <c r="I200" s="6">
        <v>274</v>
      </c>
      <c r="J200" s="7">
        <v>0</v>
      </c>
      <c r="K200" s="6">
        <v>0</v>
      </c>
      <c r="L200" s="7">
        <v>0</v>
      </c>
      <c r="M200" s="6">
        <v>274</v>
      </c>
    </row>
    <row r="201" spans="1:13">
      <c r="A201" s="4">
        <v>138</v>
      </c>
      <c r="B201" s="5" t="s">
        <v>5</v>
      </c>
      <c r="C201" s="5">
        <v>512</v>
      </c>
      <c r="D201" s="5"/>
      <c r="E201" s="5" t="s">
        <v>418</v>
      </c>
      <c r="F201" s="18" t="s">
        <v>149</v>
      </c>
      <c r="G201" s="5" t="s">
        <v>359</v>
      </c>
      <c r="H201" s="4" t="s">
        <v>429</v>
      </c>
      <c r="I201" s="6">
        <v>0</v>
      </c>
      <c r="J201" s="7">
        <v>0</v>
      </c>
      <c r="K201" s="6">
        <v>19270</v>
      </c>
      <c r="L201" s="7">
        <v>2</v>
      </c>
      <c r="M201" s="6">
        <v>19270</v>
      </c>
    </row>
    <row r="202" spans="1:13">
      <c r="A202" s="4">
        <v>139</v>
      </c>
      <c r="B202" s="5" t="s">
        <v>6</v>
      </c>
      <c r="C202" s="5">
        <v>512</v>
      </c>
      <c r="D202" s="5"/>
      <c r="E202" s="5" t="s">
        <v>418</v>
      </c>
      <c r="F202" s="18" t="s">
        <v>150</v>
      </c>
      <c r="G202" s="5" t="s">
        <v>260</v>
      </c>
      <c r="H202" s="4" t="s">
        <v>270</v>
      </c>
      <c r="I202" s="6">
        <v>29598</v>
      </c>
      <c r="J202" s="7">
        <v>4</v>
      </c>
      <c r="K202" s="6">
        <v>0</v>
      </c>
      <c r="L202" s="7">
        <v>0</v>
      </c>
      <c r="M202" s="6">
        <v>29598</v>
      </c>
    </row>
    <row r="203" spans="1:13">
      <c r="A203" s="4">
        <v>139</v>
      </c>
      <c r="B203" s="5" t="s">
        <v>6</v>
      </c>
      <c r="C203" s="5">
        <v>512</v>
      </c>
      <c r="D203" s="5"/>
      <c r="E203" s="5" t="s">
        <v>418</v>
      </c>
      <c r="F203" s="18" t="s">
        <v>150</v>
      </c>
      <c r="G203" s="5" t="s">
        <v>392</v>
      </c>
      <c r="H203" s="4" t="s">
        <v>430</v>
      </c>
      <c r="I203" s="6">
        <v>184962</v>
      </c>
      <c r="J203" s="7">
        <v>10</v>
      </c>
      <c r="K203" s="6">
        <v>0</v>
      </c>
      <c r="L203" s="7">
        <v>0</v>
      </c>
      <c r="M203" s="6">
        <v>184962</v>
      </c>
    </row>
    <row r="204" spans="1:13">
      <c r="A204" s="4">
        <v>140</v>
      </c>
      <c r="B204" s="5" t="s">
        <v>5</v>
      </c>
      <c r="C204" s="5">
        <v>511</v>
      </c>
      <c r="D204" s="5"/>
      <c r="E204" s="5" t="s">
        <v>418</v>
      </c>
      <c r="F204" s="18" t="s">
        <v>151</v>
      </c>
      <c r="G204" s="5" t="s">
        <v>261</v>
      </c>
      <c r="H204" s="4" t="s">
        <v>270</v>
      </c>
      <c r="I204" s="6">
        <v>295</v>
      </c>
      <c r="J204" s="7">
        <v>4</v>
      </c>
      <c r="K204" s="6">
        <v>0</v>
      </c>
      <c r="L204" s="7">
        <v>0</v>
      </c>
      <c r="M204" s="6">
        <v>295</v>
      </c>
    </row>
    <row r="205" spans="1:13">
      <c r="A205" s="4">
        <v>141</v>
      </c>
      <c r="B205" s="5" t="s">
        <v>6</v>
      </c>
      <c r="C205" s="5">
        <v>511</v>
      </c>
      <c r="D205" s="5"/>
      <c r="E205" s="5" t="s">
        <v>418</v>
      </c>
      <c r="F205" s="18" t="s">
        <v>152</v>
      </c>
      <c r="G205" s="5" t="s">
        <v>262</v>
      </c>
      <c r="H205" s="4" t="s">
        <v>270</v>
      </c>
      <c r="I205" s="6">
        <v>82297</v>
      </c>
      <c r="J205" s="7">
        <v>4</v>
      </c>
      <c r="K205" s="6">
        <v>0</v>
      </c>
      <c r="L205" s="7">
        <v>0</v>
      </c>
      <c r="M205" s="6">
        <v>82297</v>
      </c>
    </row>
    <row r="206" spans="1:13">
      <c r="A206" s="4">
        <v>141</v>
      </c>
      <c r="B206" s="5" t="s">
        <v>6</v>
      </c>
      <c r="C206" s="5">
        <v>511</v>
      </c>
      <c r="D206" s="5"/>
      <c r="E206" s="5" t="s">
        <v>418</v>
      </c>
      <c r="F206" s="18" t="s">
        <v>152</v>
      </c>
      <c r="G206" s="5" t="s">
        <v>393</v>
      </c>
      <c r="H206" s="4" t="s">
        <v>430</v>
      </c>
      <c r="I206" s="6">
        <v>1349222</v>
      </c>
      <c r="J206" s="7">
        <v>12</v>
      </c>
      <c r="K206" s="6">
        <v>0</v>
      </c>
      <c r="L206" s="7">
        <v>0</v>
      </c>
      <c r="M206" s="6">
        <v>1349222</v>
      </c>
    </row>
    <row r="207" spans="1:13">
      <c r="A207" s="4">
        <v>142</v>
      </c>
      <c r="B207" s="5" t="s">
        <v>5</v>
      </c>
      <c r="C207" s="5">
        <v>512</v>
      </c>
      <c r="D207" s="5"/>
      <c r="E207" s="5" t="s">
        <v>418</v>
      </c>
      <c r="F207" s="18" t="s">
        <v>153</v>
      </c>
      <c r="G207" s="5" t="s">
        <v>360</v>
      </c>
      <c r="H207" s="4" t="s">
        <v>429</v>
      </c>
      <c r="I207" s="6">
        <v>0</v>
      </c>
      <c r="J207" s="7">
        <v>0</v>
      </c>
      <c r="K207" s="6">
        <v>393</v>
      </c>
      <c r="L207" s="7">
        <v>2</v>
      </c>
      <c r="M207" s="6">
        <v>393</v>
      </c>
    </row>
    <row r="208" spans="1:13">
      <c r="A208" s="4">
        <v>143</v>
      </c>
      <c r="B208" s="5" t="s">
        <v>6</v>
      </c>
      <c r="C208" s="5">
        <v>511</v>
      </c>
      <c r="D208" s="5"/>
      <c r="E208" s="5" t="s">
        <v>418</v>
      </c>
      <c r="F208" s="18" t="s">
        <v>154</v>
      </c>
      <c r="G208" s="5" t="s">
        <v>263</v>
      </c>
      <c r="H208" s="4" t="s">
        <v>270</v>
      </c>
      <c r="I208" s="6">
        <v>60271</v>
      </c>
      <c r="J208" s="7">
        <v>4</v>
      </c>
      <c r="K208" s="6">
        <v>0</v>
      </c>
      <c r="L208" s="7">
        <v>0</v>
      </c>
      <c r="M208" s="6">
        <v>60271</v>
      </c>
    </row>
    <row r="209" spans="1:13">
      <c r="A209" s="4">
        <v>143</v>
      </c>
      <c r="B209" s="5" t="s">
        <v>6</v>
      </c>
      <c r="C209" s="5">
        <v>511</v>
      </c>
      <c r="D209" s="5"/>
      <c r="E209" s="5" t="s">
        <v>418</v>
      </c>
      <c r="F209" s="18" t="s">
        <v>154</v>
      </c>
      <c r="G209" s="5" t="s">
        <v>394</v>
      </c>
      <c r="H209" s="4" t="s">
        <v>430</v>
      </c>
      <c r="I209" s="6">
        <v>1461600</v>
      </c>
      <c r="J209" s="7">
        <v>12</v>
      </c>
      <c r="K209" s="6">
        <v>0</v>
      </c>
      <c r="L209" s="7">
        <v>0</v>
      </c>
      <c r="M209" s="6">
        <v>1461600</v>
      </c>
    </row>
    <row r="210" spans="1:13">
      <c r="A210" s="4">
        <v>144</v>
      </c>
      <c r="B210" s="5" t="s">
        <v>5</v>
      </c>
      <c r="C210" s="5">
        <v>501</v>
      </c>
      <c r="D210" s="5"/>
      <c r="E210" s="5" t="s">
        <v>418</v>
      </c>
      <c r="F210" s="18" t="s">
        <v>155</v>
      </c>
      <c r="G210" s="5" t="s">
        <v>361</v>
      </c>
      <c r="H210" s="4" t="s">
        <v>429</v>
      </c>
      <c r="I210" s="6">
        <v>0</v>
      </c>
      <c r="J210" s="7">
        <v>0</v>
      </c>
      <c r="K210" s="6">
        <v>57007</v>
      </c>
      <c r="L210" s="7">
        <v>2</v>
      </c>
      <c r="M210" s="6">
        <v>57007</v>
      </c>
    </row>
    <row r="211" spans="1:13">
      <c r="M211" s="9"/>
    </row>
  </sheetData>
  <autoFilter ref="A3:M3">
    <sortState ref="A4:M210">
      <sortCondition ref="A3"/>
    </sortState>
  </autoFilter>
  <sortState ref="A2:H208">
    <sortCondition ref="A2:A208"/>
  </sortState>
  <mergeCells count="1">
    <mergeCell ref="A1:L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tabColor rgb="FFFFFF00"/>
  </sheetPr>
  <dimension ref="A1:O210"/>
  <sheetViews>
    <sheetView topLeftCell="D1" workbookViewId="0">
      <pane ySplit="3" topLeftCell="A4" activePane="bottomLeft" state="frozen"/>
      <selection activeCell="E6" sqref="E6"/>
      <selection pane="bottomLeft" activeCell="K8" sqref="K8"/>
    </sheetView>
  </sheetViews>
  <sheetFormatPr baseColWidth="10" defaultRowHeight="15"/>
  <cols>
    <col min="1" max="1" width="11.42578125" style="1"/>
    <col min="2" max="2" width="13" style="2" customWidth="1"/>
    <col min="3" max="3" width="10.7109375" style="2" customWidth="1"/>
    <col min="4" max="5" width="13.85546875" style="2" customWidth="1"/>
    <col min="6" max="6" width="18.5703125" style="1" customWidth="1"/>
    <col min="7" max="7" width="20.140625" style="1" customWidth="1"/>
    <col min="8" max="8" width="25.28515625" style="1" customWidth="1"/>
    <col min="9" max="9" width="15" style="1" customWidth="1"/>
    <col min="10" max="10" width="10.5703125" style="1" customWidth="1"/>
    <col min="11" max="11" width="17.140625" style="1" customWidth="1"/>
    <col min="12" max="12" width="9.140625" style="1" customWidth="1"/>
    <col min="13" max="13" width="14.85546875" style="1" customWidth="1"/>
    <col min="14" max="15" width="15.5703125" style="3" bestFit="1" customWidth="1"/>
    <col min="16" max="16384" width="11.42578125" style="1"/>
  </cols>
  <sheetData>
    <row r="1" spans="1:15" ht="37.5" customHeight="1">
      <c r="A1" s="58" t="s">
        <v>400</v>
      </c>
      <c r="B1" s="58"/>
      <c r="C1" s="58"/>
      <c r="D1" s="58"/>
      <c r="E1" s="58"/>
      <c r="F1" s="58"/>
      <c r="G1" s="58"/>
      <c r="H1" s="58"/>
      <c r="I1" s="58"/>
      <c r="J1" s="58"/>
      <c r="K1" s="58"/>
      <c r="L1" s="58"/>
      <c r="N1" s="1"/>
      <c r="O1" s="1"/>
    </row>
    <row r="3" spans="1:15" s="17" customFormat="1" ht="31.5" customHeight="1">
      <c r="A3" s="15" t="s">
        <v>4</v>
      </c>
      <c r="B3" s="16" t="s">
        <v>0</v>
      </c>
      <c r="C3" s="16" t="s">
        <v>297</v>
      </c>
      <c r="D3" s="16" t="s">
        <v>298</v>
      </c>
      <c r="E3" s="16" t="s">
        <v>414</v>
      </c>
      <c r="F3" s="15" t="s">
        <v>1</v>
      </c>
      <c r="G3" s="15" t="s">
        <v>2</v>
      </c>
      <c r="H3" s="15" t="s">
        <v>3</v>
      </c>
      <c r="I3" s="15" t="s">
        <v>299</v>
      </c>
      <c r="J3" s="15" t="s">
        <v>303</v>
      </c>
      <c r="K3" s="15" t="s">
        <v>300</v>
      </c>
      <c r="L3" s="15" t="s">
        <v>304</v>
      </c>
      <c r="M3" s="15" t="s">
        <v>301</v>
      </c>
      <c r="N3" s="19" t="s">
        <v>398</v>
      </c>
      <c r="O3" s="19" t="s">
        <v>399</v>
      </c>
    </row>
    <row r="4" spans="1:15">
      <c r="A4" s="4">
        <v>27</v>
      </c>
      <c r="B4" s="5" t="s">
        <v>11</v>
      </c>
      <c r="C4" s="5">
        <v>251</v>
      </c>
      <c r="D4" s="5">
        <v>151111</v>
      </c>
      <c r="E4" s="5" t="s">
        <v>417</v>
      </c>
      <c r="F4" s="18" t="s">
        <v>125</v>
      </c>
      <c r="G4" s="5" t="s">
        <v>309</v>
      </c>
      <c r="H4" s="4" t="s">
        <v>271</v>
      </c>
      <c r="I4" s="6">
        <v>8125451</v>
      </c>
      <c r="J4" s="7">
        <v>5</v>
      </c>
      <c r="K4" s="6">
        <v>0</v>
      </c>
      <c r="L4" s="7">
        <v>0</v>
      </c>
      <c r="M4" s="6">
        <v>8125451</v>
      </c>
      <c r="N4" s="8">
        <f>I4*J4</f>
        <v>40627255</v>
      </c>
      <c r="O4" s="8">
        <f>K4*L4</f>
        <v>0</v>
      </c>
    </row>
    <row r="5" spans="1:15">
      <c r="A5" s="4">
        <v>54</v>
      </c>
      <c r="B5" s="5" t="s">
        <v>11</v>
      </c>
      <c r="C5" s="5">
        <v>271</v>
      </c>
      <c r="D5" s="5">
        <v>210991</v>
      </c>
      <c r="E5" s="5" t="s">
        <v>418</v>
      </c>
      <c r="F5" s="18" t="s">
        <v>126</v>
      </c>
      <c r="G5" s="5" t="s">
        <v>368</v>
      </c>
      <c r="H5" s="4" t="s">
        <v>430</v>
      </c>
      <c r="I5" s="6">
        <v>5903497</v>
      </c>
      <c r="J5" s="7">
        <v>14</v>
      </c>
      <c r="K5" s="6">
        <v>0</v>
      </c>
      <c r="L5" s="7">
        <v>0</v>
      </c>
      <c r="M5" s="6">
        <v>5903497</v>
      </c>
      <c r="N5" s="8">
        <f t="shared" ref="N5:N68" si="0">I5*J5</f>
        <v>82648958</v>
      </c>
      <c r="O5" s="8">
        <f t="shared" ref="O5:O68" si="1">K5*L5</f>
        <v>0</v>
      </c>
    </row>
    <row r="6" spans="1:15">
      <c r="A6" s="4">
        <v>54</v>
      </c>
      <c r="B6" s="5" t="s">
        <v>11</v>
      </c>
      <c r="C6" s="5">
        <v>271</v>
      </c>
      <c r="D6" s="5">
        <v>210991</v>
      </c>
      <c r="E6" s="5" t="s">
        <v>418</v>
      </c>
      <c r="F6" s="18" t="s">
        <v>126</v>
      </c>
      <c r="G6" s="5" t="s">
        <v>305</v>
      </c>
      <c r="H6" s="4" t="s">
        <v>271</v>
      </c>
      <c r="I6" s="6">
        <v>12981613</v>
      </c>
      <c r="J6" s="7">
        <v>5</v>
      </c>
      <c r="K6" s="6">
        <v>0</v>
      </c>
      <c r="L6" s="7">
        <v>0</v>
      </c>
      <c r="M6" s="6">
        <v>12981613</v>
      </c>
      <c r="N6" s="8">
        <f t="shared" si="0"/>
        <v>64908065</v>
      </c>
      <c r="O6" s="8">
        <f t="shared" si="1"/>
        <v>0</v>
      </c>
    </row>
    <row r="7" spans="1:15">
      <c r="A7" s="4">
        <v>81</v>
      </c>
      <c r="B7" s="5" t="s">
        <v>11</v>
      </c>
      <c r="C7" s="5">
        <v>371</v>
      </c>
      <c r="D7" s="5">
        <v>502990</v>
      </c>
      <c r="E7" s="5" t="s">
        <v>418</v>
      </c>
      <c r="F7" s="18" t="s">
        <v>127</v>
      </c>
      <c r="G7" s="5" t="s">
        <v>369</v>
      </c>
      <c r="H7" s="4" t="s">
        <v>430</v>
      </c>
      <c r="I7" s="6">
        <v>1315209</v>
      </c>
      <c r="J7" s="7">
        <v>14</v>
      </c>
      <c r="K7" s="6">
        <v>0</v>
      </c>
      <c r="L7" s="7">
        <v>0</v>
      </c>
      <c r="M7" s="6">
        <v>1315209</v>
      </c>
      <c r="N7" s="8">
        <f t="shared" si="0"/>
        <v>18412926</v>
      </c>
      <c r="O7" s="8">
        <f t="shared" si="1"/>
        <v>0</v>
      </c>
    </row>
    <row r="8" spans="1:15">
      <c r="A8" s="4">
        <v>81</v>
      </c>
      <c r="B8" s="5" t="s">
        <v>11</v>
      </c>
      <c r="C8" s="5">
        <v>371</v>
      </c>
      <c r="D8" s="5">
        <v>502990</v>
      </c>
      <c r="E8" s="5" t="s">
        <v>418</v>
      </c>
      <c r="F8" s="18" t="s">
        <v>127</v>
      </c>
      <c r="G8" s="5" t="s">
        <v>306</v>
      </c>
      <c r="H8" s="4" t="s">
        <v>271</v>
      </c>
      <c r="I8" s="6">
        <v>4818815</v>
      </c>
      <c r="J8" s="7">
        <v>5</v>
      </c>
      <c r="K8" s="6">
        <v>0</v>
      </c>
      <c r="L8" s="7">
        <v>0</v>
      </c>
      <c r="M8" s="6">
        <v>4818815</v>
      </c>
      <c r="N8" s="8">
        <f t="shared" si="0"/>
        <v>24094075</v>
      </c>
      <c r="O8" s="8">
        <f t="shared" si="1"/>
        <v>0</v>
      </c>
    </row>
    <row r="9" spans="1:15">
      <c r="A9" s="4">
        <v>108</v>
      </c>
      <c r="B9" s="5" t="s">
        <v>11</v>
      </c>
      <c r="C9" s="5">
        <v>171</v>
      </c>
      <c r="D9" s="5">
        <v>802103</v>
      </c>
      <c r="E9" s="5" t="s">
        <v>418</v>
      </c>
      <c r="F9" s="18" t="s">
        <v>128</v>
      </c>
      <c r="G9" s="5" t="s">
        <v>307</v>
      </c>
      <c r="H9" s="4" t="s">
        <v>271</v>
      </c>
      <c r="I9" s="6">
        <v>4223234</v>
      </c>
      <c r="J9" s="7">
        <v>5</v>
      </c>
      <c r="K9" s="6">
        <v>0</v>
      </c>
      <c r="L9" s="7">
        <v>0</v>
      </c>
      <c r="M9" s="6">
        <v>4223234</v>
      </c>
      <c r="N9" s="8">
        <f t="shared" si="0"/>
        <v>21116170</v>
      </c>
      <c r="O9" s="8">
        <f t="shared" si="1"/>
        <v>0</v>
      </c>
    </row>
    <row r="10" spans="1:15">
      <c r="A10" s="4">
        <v>108</v>
      </c>
      <c r="B10" s="5" t="s">
        <v>11</v>
      </c>
      <c r="C10" s="5">
        <v>171</v>
      </c>
      <c r="D10" s="5">
        <v>802103</v>
      </c>
      <c r="E10" s="5" t="s">
        <v>418</v>
      </c>
      <c r="F10" s="18" t="s">
        <v>128</v>
      </c>
      <c r="G10" s="5" t="s">
        <v>307</v>
      </c>
      <c r="H10" s="4" t="s">
        <v>271</v>
      </c>
      <c r="I10" s="6">
        <v>13842673</v>
      </c>
      <c r="J10" s="7">
        <v>5</v>
      </c>
      <c r="K10" s="6">
        <v>0</v>
      </c>
      <c r="L10" s="7">
        <v>0</v>
      </c>
      <c r="M10" s="6">
        <v>13842673</v>
      </c>
      <c r="N10" s="8">
        <f t="shared" si="0"/>
        <v>69213365</v>
      </c>
      <c r="O10" s="8">
        <f t="shared" si="1"/>
        <v>0</v>
      </c>
    </row>
    <row r="11" spans="1:15">
      <c r="A11" s="4">
        <v>1</v>
      </c>
      <c r="B11" s="5" t="s">
        <v>5</v>
      </c>
      <c r="C11" s="5">
        <v>511</v>
      </c>
      <c r="D11" s="5"/>
      <c r="E11" s="5" t="s">
        <v>418</v>
      </c>
      <c r="F11" s="18" t="s">
        <v>12</v>
      </c>
      <c r="G11" s="5" t="s">
        <v>156</v>
      </c>
      <c r="H11" s="4" t="s">
        <v>270</v>
      </c>
      <c r="I11" s="6">
        <v>99016</v>
      </c>
      <c r="J11" s="7">
        <v>4</v>
      </c>
      <c r="K11" s="6">
        <v>0</v>
      </c>
      <c r="L11" s="7">
        <v>0</v>
      </c>
      <c r="M11" s="6">
        <v>99016</v>
      </c>
      <c r="N11" s="8">
        <f t="shared" si="0"/>
        <v>396064</v>
      </c>
      <c r="O11" s="8">
        <f t="shared" si="1"/>
        <v>0</v>
      </c>
    </row>
    <row r="12" spans="1:15">
      <c r="A12" s="4">
        <v>5</v>
      </c>
      <c r="B12" s="5" t="s">
        <v>5</v>
      </c>
      <c r="C12" s="5">
        <v>501</v>
      </c>
      <c r="D12" s="5"/>
      <c r="E12" s="5" t="s">
        <v>418</v>
      </c>
      <c r="F12" s="18" t="s">
        <v>13</v>
      </c>
      <c r="G12" s="5" t="s">
        <v>157</v>
      </c>
      <c r="H12" s="4" t="s">
        <v>270</v>
      </c>
      <c r="I12" s="6">
        <v>102135</v>
      </c>
      <c r="J12" s="7">
        <v>4</v>
      </c>
      <c r="K12" s="6">
        <v>0</v>
      </c>
      <c r="L12" s="7">
        <v>0</v>
      </c>
      <c r="M12" s="6">
        <v>102135</v>
      </c>
      <c r="N12" s="8">
        <f t="shared" si="0"/>
        <v>408540</v>
      </c>
      <c r="O12" s="8">
        <f t="shared" si="1"/>
        <v>0</v>
      </c>
    </row>
    <row r="13" spans="1:15">
      <c r="A13" s="4">
        <v>9</v>
      </c>
      <c r="B13" s="5" t="s">
        <v>5</v>
      </c>
      <c r="C13" s="5">
        <v>511</v>
      </c>
      <c r="D13" s="5"/>
      <c r="E13" s="5" t="s">
        <v>418</v>
      </c>
      <c r="F13" s="18" t="s">
        <v>14</v>
      </c>
      <c r="G13" s="5" t="s">
        <v>308</v>
      </c>
      <c r="H13" s="4" t="s">
        <v>271</v>
      </c>
      <c r="I13" s="6">
        <v>134614</v>
      </c>
      <c r="J13" s="7">
        <v>0</v>
      </c>
      <c r="K13" s="6">
        <v>0</v>
      </c>
      <c r="L13" s="7">
        <v>0</v>
      </c>
      <c r="M13" s="6">
        <v>134614</v>
      </c>
      <c r="N13" s="8">
        <f t="shared" si="0"/>
        <v>0</v>
      </c>
      <c r="O13" s="8">
        <f t="shared" si="1"/>
        <v>0</v>
      </c>
    </row>
    <row r="14" spans="1:15">
      <c r="A14" s="4">
        <v>9</v>
      </c>
      <c r="B14" s="5" t="s">
        <v>5</v>
      </c>
      <c r="C14" s="5">
        <v>511</v>
      </c>
      <c r="D14" s="5"/>
      <c r="E14" s="5" t="s">
        <v>418</v>
      </c>
      <c r="F14" s="18" t="s">
        <v>14</v>
      </c>
      <c r="G14" s="5" t="s">
        <v>158</v>
      </c>
      <c r="H14" s="4" t="s">
        <v>270</v>
      </c>
      <c r="I14" s="6">
        <v>146283</v>
      </c>
      <c r="J14" s="7">
        <v>4.5</v>
      </c>
      <c r="K14" s="6">
        <v>0</v>
      </c>
      <c r="L14" s="7">
        <v>0</v>
      </c>
      <c r="M14" s="6">
        <v>146283</v>
      </c>
      <c r="N14" s="8">
        <f t="shared" si="0"/>
        <v>658273.5</v>
      </c>
      <c r="O14" s="8">
        <f t="shared" si="1"/>
        <v>0</v>
      </c>
    </row>
    <row r="15" spans="1:15">
      <c r="A15" s="4">
        <v>13</v>
      </c>
      <c r="B15" s="5" t="s">
        <v>5</v>
      </c>
      <c r="C15" s="5">
        <v>400</v>
      </c>
      <c r="D15" s="5">
        <v>502101</v>
      </c>
      <c r="E15" s="5" t="s">
        <v>418</v>
      </c>
      <c r="F15" s="18" t="s">
        <v>15</v>
      </c>
      <c r="G15" s="5" t="s">
        <v>159</v>
      </c>
      <c r="H15" s="4" t="s">
        <v>270</v>
      </c>
      <c r="I15" s="6">
        <v>20110</v>
      </c>
      <c r="J15" s="7">
        <v>4</v>
      </c>
      <c r="K15" s="6">
        <v>0</v>
      </c>
      <c r="L15" s="7">
        <v>0</v>
      </c>
      <c r="M15" s="6">
        <v>20110</v>
      </c>
      <c r="N15" s="8">
        <f t="shared" si="0"/>
        <v>80440</v>
      </c>
      <c r="O15" s="8">
        <f t="shared" si="1"/>
        <v>0</v>
      </c>
    </row>
    <row r="16" spans="1:15">
      <c r="A16" s="4">
        <v>13</v>
      </c>
      <c r="B16" s="5" t="s">
        <v>5</v>
      </c>
      <c r="C16" s="5">
        <v>400</v>
      </c>
      <c r="D16" s="5">
        <v>502101</v>
      </c>
      <c r="E16" s="5" t="s">
        <v>418</v>
      </c>
      <c r="F16" s="18" t="s">
        <v>15</v>
      </c>
      <c r="G16" s="5" t="s">
        <v>310</v>
      </c>
      <c r="H16" s="4" t="s">
        <v>271</v>
      </c>
      <c r="I16" s="6">
        <v>99482</v>
      </c>
      <c r="J16" s="7">
        <v>0</v>
      </c>
      <c r="K16" s="6">
        <v>0</v>
      </c>
      <c r="L16" s="7">
        <v>0</v>
      </c>
      <c r="M16" s="6">
        <v>99482</v>
      </c>
      <c r="N16" s="8">
        <f t="shared" si="0"/>
        <v>0</v>
      </c>
      <c r="O16" s="8">
        <f t="shared" si="1"/>
        <v>0</v>
      </c>
    </row>
    <row r="17" spans="1:15">
      <c r="A17" s="4">
        <v>17</v>
      </c>
      <c r="B17" s="5" t="s">
        <v>5</v>
      </c>
      <c r="C17" s="5">
        <v>512</v>
      </c>
      <c r="D17" s="5"/>
      <c r="E17" s="5" t="s">
        <v>418</v>
      </c>
      <c r="F17" s="18" t="s">
        <v>16</v>
      </c>
      <c r="G17" s="5" t="s">
        <v>160</v>
      </c>
      <c r="H17" s="4" t="s">
        <v>270</v>
      </c>
      <c r="I17" s="6">
        <v>151.15</v>
      </c>
      <c r="J17" s="7">
        <v>4</v>
      </c>
      <c r="K17" s="6">
        <v>0</v>
      </c>
      <c r="L17" s="7">
        <v>0</v>
      </c>
      <c r="M17" s="6">
        <v>151.15</v>
      </c>
      <c r="N17" s="8">
        <f t="shared" si="0"/>
        <v>604.6</v>
      </c>
      <c r="O17" s="8">
        <f t="shared" si="1"/>
        <v>0</v>
      </c>
    </row>
    <row r="18" spans="1:15">
      <c r="A18" s="4">
        <v>21</v>
      </c>
      <c r="B18" s="5" t="s">
        <v>5</v>
      </c>
      <c r="C18" s="5">
        <v>512</v>
      </c>
      <c r="D18" s="5"/>
      <c r="E18" s="5" t="s">
        <v>418</v>
      </c>
      <c r="F18" s="18" t="s">
        <v>17</v>
      </c>
      <c r="G18" s="5" t="s">
        <v>161</v>
      </c>
      <c r="H18" s="4" t="s">
        <v>270</v>
      </c>
      <c r="I18" s="6">
        <v>61776</v>
      </c>
      <c r="J18" s="7">
        <v>4</v>
      </c>
      <c r="K18" s="6">
        <v>0</v>
      </c>
      <c r="L18" s="7">
        <v>0</v>
      </c>
      <c r="M18" s="6">
        <v>61776</v>
      </c>
      <c r="N18" s="8">
        <f t="shared" si="0"/>
        <v>247104</v>
      </c>
      <c r="O18" s="8">
        <f t="shared" si="1"/>
        <v>0</v>
      </c>
    </row>
    <row r="19" spans="1:15">
      <c r="A19" s="4">
        <v>28</v>
      </c>
      <c r="B19" s="5" t="s">
        <v>5</v>
      </c>
      <c r="C19" s="5">
        <v>511</v>
      </c>
      <c r="D19" s="5"/>
      <c r="E19" s="5" t="s">
        <v>418</v>
      </c>
      <c r="F19" s="18" t="s">
        <v>18</v>
      </c>
      <c r="G19" s="5" t="s">
        <v>162</v>
      </c>
      <c r="H19" s="4" t="s">
        <v>270</v>
      </c>
      <c r="I19" s="6">
        <v>21699</v>
      </c>
      <c r="J19" s="7">
        <v>4</v>
      </c>
      <c r="K19" s="6">
        <v>0</v>
      </c>
      <c r="L19" s="7">
        <v>0</v>
      </c>
      <c r="M19" s="6">
        <v>21699</v>
      </c>
      <c r="N19" s="8">
        <f t="shared" si="0"/>
        <v>86796</v>
      </c>
      <c r="O19" s="8">
        <f t="shared" si="1"/>
        <v>0</v>
      </c>
    </row>
    <row r="20" spans="1:15">
      <c r="A20" s="4">
        <v>32</v>
      </c>
      <c r="B20" s="5" t="s">
        <v>5</v>
      </c>
      <c r="C20" s="5">
        <v>511</v>
      </c>
      <c r="D20" s="5"/>
      <c r="E20" s="5" t="s">
        <v>418</v>
      </c>
      <c r="F20" s="18" t="s">
        <v>19</v>
      </c>
      <c r="G20" s="5" t="s">
        <v>163</v>
      </c>
      <c r="H20" s="4" t="s">
        <v>270</v>
      </c>
      <c r="I20" s="6">
        <v>90504</v>
      </c>
      <c r="J20" s="7">
        <v>4</v>
      </c>
      <c r="K20" s="6">
        <v>0</v>
      </c>
      <c r="L20" s="7">
        <v>0</v>
      </c>
      <c r="M20" s="6">
        <v>90504</v>
      </c>
      <c r="N20" s="8">
        <f t="shared" si="0"/>
        <v>362016</v>
      </c>
      <c r="O20" s="8">
        <f t="shared" si="1"/>
        <v>0</v>
      </c>
    </row>
    <row r="21" spans="1:15">
      <c r="A21" s="4">
        <v>36</v>
      </c>
      <c r="B21" s="5" t="s">
        <v>5</v>
      </c>
      <c r="C21" s="5">
        <v>511</v>
      </c>
      <c r="D21" s="5"/>
      <c r="E21" s="5" t="s">
        <v>418</v>
      </c>
      <c r="F21" s="18" t="s">
        <v>20</v>
      </c>
      <c r="G21" s="5" t="s">
        <v>164</v>
      </c>
      <c r="H21" s="4" t="s">
        <v>270</v>
      </c>
      <c r="I21" s="6">
        <v>130485</v>
      </c>
      <c r="J21" s="7">
        <v>4.5</v>
      </c>
      <c r="K21" s="6">
        <v>0</v>
      </c>
      <c r="L21" s="7">
        <v>0</v>
      </c>
      <c r="M21" s="6">
        <v>130485</v>
      </c>
      <c r="N21" s="8">
        <f t="shared" si="0"/>
        <v>587182.5</v>
      </c>
      <c r="O21" s="8">
        <f t="shared" si="1"/>
        <v>0</v>
      </c>
    </row>
    <row r="22" spans="1:15">
      <c r="A22" s="4">
        <v>40</v>
      </c>
      <c r="B22" s="5" t="s">
        <v>5</v>
      </c>
      <c r="C22" s="5">
        <v>511</v>
      </c>
      <c r="D22" s="5"/>
      <c r="E22" s="5" t="s">
        <v>418</v>
      </c>
      <c r="F22" s="18" t="s">
        <v>21</v>
      </c>
      <c r="G22" s="5" t="s">
        <v>165</v>
      </c>
      <c r="H22" s="4" t="s">
        <v>270</v>
      </c>
      <c r="I22" s="6">
        <v>101048</v>
      </c>
      <c r="J22" s="7">
        <v>4</v>
      </c>
      <c r="K22" s="6">
        <v>0</v>
      </c>
      <c r="L22" s="7">
        <v>0</v>
      </c>
      <c r="M22" s="6">
        <v>101048</v>
      </c>
      <c r="N22" s="8">
        <f t="shared" si="0"/>
        <v>404192</v>
      </c>
      <c r="O22" s="8">
        <f t="shared" si="1"/>
        <v>0</v>
      </c>
    </row>
    <row r="23" spans="1:15">
      <c r="A23" s="4">
        <v>44</v>
      </c>
      <c r="B23" s="5" t="s">
        <v>5</v>
      </c>
      <c r="C23" s="5">
        <v>511</v>
      </c>
      <c r="D23" s="5"/>
      <c r="E23" s="5" t="s">
        <v>418</v>
      </c>
      <c r="F23" s="18" t="s">
        <v>22</v>
      </c>
      <c r="G23" s="5" t="s">
        <v>166</v>
      </c>
      <c r="H23" s="4" t="s">
        <v>270</v>
      </c>
      <c r="I23" s="6">
        <v>149617</v>
      </c>
      <c r="J23" s="7">
        <v>4.5</v>
      </c>
      <c r="K23" s="6">
        <v>0</v>
      </c>
      <c r="L23" s="7">
        <v>0</v>
      </c>
      <c r="M23" s="6">
        <v>149617</v>
      </c>
      <c r="N23" s="8">
        <f t="shared" si="0"/>
        <v>673276.5</v>
      </c>
      <c r="O23" s="8">
        <f t="shared" si="1"/>
        <v>0</v>
      </c>
    </row>
    <row r="24" spans="1:15">
      <c r="A24" s="4">
        <v>48</v>
      </c>
      <c r="B24" s="5" t="s">
        <v>5</v>
      </c>
      <c r="C24" s="5">
        <v>501</v>
      </c>
      <c r="D24" s="5"/>
      <c r="E24" s="5" t="s">
        <v>418</v>
      </c>
      <c r="F24" s="18" t="s">
        <v>23</v>
      </c>
      <c r="G24" s="5" t="s">
        <v>167</v>
      </c>
      <c r="H24" s="4" t="s">
        <v>270</v>
      </c>
      <c r="I24" s="6">
        <v>81403</v>
      </c>
      <c r="J24" s="7">
        <v>4</v>
      </c>
      <c r="K24" s="6">
        <v>0</v>
      </c>
      <c r="L24" s="7">
        <v>0</v>
      </c>
      <c r="M24" s="6">
        <v>81403</v>
      </c>
      <c r="N24" s="8">
        <f t="shared" si="0"/>
        <v>325612</v>
      </c>
      <c r="O24" s="8">
        <f t="shared" si="1"/>
        <v>0</v>
      </c>
    </row>
    <row r="25" spans="1:15">
      <c r="A25" s="4">
        <v>55</v>
      </c>
      <c r="B25" s="5" t="s">
        <v>5</v>
      </c>
      <c r="C25" s="5">
        <v>511</v>
      </c>
      <c r="D25" s="5"/>
      <c r="E25" s="5" t="s">
        <v>418</v>
      </c>
      <c r="F25" s="18" t="s">
        <v>24</v>
      </c>
      <c r="G25" s="5" t="s">
        <v>338</v>
      </c>
      <c r="H25" s="4" t="s">
        <v>429</v>
      </c>
      <c r="I25" s="6">
        <v>0</v>
      </c>
      <c r="J25" s="7">
        <v>0</v>
      </c>
      <c r="K25" s="6">
        <v>2745</v>
      </c>
      <c r="L25" s="7">
        <v>2</v>
      </c>
      <c r="M25" s="6">
        <v>2745</v>
      </c>
      <c r="N25" s="8">
        <f t="shared" si="0"/>
        <v>0</v>
      </c>
      <c r="O25" s="8">
        <f t="shared" si="1"/>
        <v>5490</v>
      </c>
    </row>
    <row r="26" spans="1:15">
      <c r="A26" s="4">
        <v>59</v>
      </c>
      <c r="B26" s="5" t="s">
        <v>5</v>
      </c>
      <c r="C26" s="5">
        <v>511</v>
      </c>
      <c r="D26" s="5"/>
      <c r="E26" s="5" t="s">
        <v>418</v>
      </c>
      <c r="F26" s="18" t="s">
        <v>25</v>
      </c>
      <c r="G26" s="5" t="s">
        <v>339</v>
      </c>
      <c r="H26" s="4" t="s">
        <v>429</v>
      </c>
      <c r="I26" s="6">
        <v>0</v>
      </c>
      <c r="J26" s="7">
        <v>0</v>
      </c>
      <c r="K26" s="6">
        <v>100677</v>
      </c>
      <c r="L26" s="7">
        <v>2</v>
      </c>
      <c r="M26" s="6">
        <v>100677</v>
      </c>
      <c r="N26" s="8">
        <f t="shared" si="0"/>
        <v>0</v>
      </c>
      <c r="O26" s="8">
        <f t="shared" si="1"/>
        <v>201354</v>
      </c>
    </row>
    <row r="27" spans="1:15">
      <c r="A27" s="4">
        <v>63</v>
      </c>
      <c r="B27" s="5" t="s">
        <v>5</v>
      </c>
      <c r="C27" s="5">
        <v>512</v>
      </c>
      <c r="D27" s="5"/>
      <c r="E27" s="5" t="s">
        <v>418</v>
      </c>
      <c r="F27" s="18" t="s">
        <v>26</v>
      </c>
      <c r="G27" s="5" t="s">
        <v>168</v>
      </c>
      <c r="H27" s="4" t="s">
        <v>270</v>
      </c>
      <c r="I27" s="6">
        <v>93788</v>
      </c>
      <c r="J27" s="7">
        <v>4</v>
      </c>
      <c r="K27" s="6">
        <v>0</v>
      </c>
      <c r="L27" s="7">
        <v>0</v>
      </c>
      <c r="M27" s="6">
        <v>93788</v>
      </c>
      <c r="N27" s="8">
        <f t="shared" si="0"/>
        <v>375152</v>
      </c>
      <c r="O27" s="8">
        <f t="shared" si="1"/>
        <v>0</v>
      </c>
    </row>
    <row r="28" spans="1:15">
      <c r="A28" s="4">
        <v>67</v>
      </c>
      <c r="B28" s="5" t="s">
        <v>5</v>
      </c>
      <c r="C28" s="5">
        <v>512</v>
      </c>
      <c r="D28" s="5"/>
      <c r="E28" s="5" t="s">
        <v>418</v>
      </c>
      <c r="F28" s="18" t="s">
        <v>27</v>
      </c>
      <c r="G28" s="5" t="s">
        <v>169</v>
      </c>
      <c r="H28" s="4" t="s">
        <v>270</v>
      </c>
      <c r="I28" s="6">
        <v>110235</v>
      </c>
      <c r="J28" s="7">
        <v>4</v>
      </c>
      <c r="K28" s="6">
        <v>0</v>
      </c>
      <c r="L28" s="7">
        <v>0</v>
      </c>
      <c r="M28" s="6">
        <v>110235</v>
      </c>
      <c r="N28" s="8">
        <f t="shared" si="0"/>
        <v>440940</v>
      </c>
      <c r="O28" s="8">
        <f t="shared" si="1"/>
        <v>0</v>
      </c>
    </row>
    <row r="29" spans="1:15">
      <c r="A29" s="4">
        <v>71</v>
      </c>
      <c r="B29" s="5" t="s">
        <v>5</v>
      </c>
      <c r="C29" s="5">
        <v>400</v>
      </c>
      <c r="D29" s="5">
        <v>743001</v>
      </c>
      <c r="E29" s="5" t="s">
        <v>418</v>
      </c>
      <c r="F29" s="18" t="s">
        <v>28</v>
      </c>
      <c r="G29" s="5" t="s">
        <v>170</v>
      </c>
      <c r="H29" s="4" t="s">
        <v>270</v>
      </c>
      <c r="I29" s="6">
        <v>2812</v>
      </c>
      <c r="J29" s="7">
        <v>4</v>
      </c>
      <c r="K29" s="6">
        <v>0</v>
      </c>
      <c r="L29" s="7">
        <v>0</v>
      </c>
      <c r="M29" s="6">
        <v>2812</v>
      </c>
      <c r="N29" s="8">
        <f t="shared" si="0"/>
        <v>11248</v>
      </c>
      <c r="O29" s="8">
        <f t="shared" si="1"/>
        <v>0</v>
      </c>
    </row>
    <row r="30" spans="1:15">
      <c r="A30" s="4">
        <v>71</v>
      </c>
      <c r="B30" s="5" t="s">
        <v>5</v>
      </c>
      <c r="C30" s="5">
        <v>400</v>
      </c>
      <c r="D30" s="5">
        <v>743001</v>
      </c>
      <c r="E30" s="5" t="s">
        <v>418</v>
      </c>
      <c r="F30" s="18" t="s">
        <v>28</v>
      </c>
      <c r="G30" s="5" t="s">
        <v>311</v>
      </c>
      <c r="H30" s="4" t="s">
        <v>271</v>
      </c>
      <c r="I30" s="6">
        <v>54627</v>
      </c>
      <c r="J30" s="7">
        <v>0</v>
      </c>
      <c r="K30" s="6">
        <v>0</v>
      </c>
      <c r="L30" s="7">
        <v>0</v>
      </c>
      <c r="M30" s="6">
        <v>54627</v>
      </c>
      <c r="N30" s="8">
        <f t="shared" si="0"/>
        <v>0</v>
      </c>
      <c r="O30" s="8">
        <f t="shared" si="1"/>
        <v>0</v>
      </c>
    </row>
    <row r="31" spans="1:15">
      <c r="A31" s="4">
        <v>75</v>
      </c>
      <c r="B31" s="5" t="s">
        <v>5</v>
      </c>
      <c r="C31" s="5">
        <v>511</v>
      </c>
      <c r="D31" s="5"/>
      <c r="E31" s="5" t="s">
        <v>418</v>
      </c>
      <c r="F31" s="18" t="s">
        <v>29</v>
      </c>
      <c r="G31" s="5" t="s">
        <v>171</v>
      </c>
      <c r="H31" s="4" t="s">
        <v>270</v>
      </c>
      <c r="I31" s="6">
        <v>51457</v>
      </c>
      <c r="J31" s="7">
        <v>4</v>
      </c>
      <c r="K31" s="6">
        <v>0</v>
      </c>
      <c r="L31" s="7">
        <v>0</v>
      </c>
      <c r="M31" s="6">
        <v>51457</v>
      </c>
      <c r="N31" s="8">
        <f t="shared" si="0"/>
        <v>205828</v>
      </c>
      <c r="O31" s="8">
        <f t="shared" si="1"/>
        <v>0</v>
      </c>
    </row>
    <row r="32" spans="1:15">
      <c r="A32" s="4">
        <v>82</v>
      </c>
      <c r="B32" s="5" t="s">
        <v>5</v>
      </c>
      <c r="C32" s="5">
        <v>501</v>
      </c>
      <c r="D32" s="5"/>
      <c r="E32" s="5" t="s">
        <v>418</v>
      </c>
      <c r="F32" s="18" t="s">
        <v>30</v>
      </c>
      <c r="G32" s="5" t="s">
        <v>172</v>
      </c>
      <c r="H32" s="4" t="s">
        <v>270</v>
      </c>
      <c r="I32" s="6">
        <v>240</v>
      </c>
      <c r="J32" s="7">
        <v>4</v>
      </c>
      <c r="K32" s="6">
        <v>0</v>
      </c>
      <c r="L32" s="7">
        <v>0</v>
      </c>
      <c r="M32" s="6">
        <v>240</v>
      </c>
      <c r="N32" s="8">
        <f t="shared" si="0"/>
        <v>960</v>
      </c>
      <c r="O32" s="8">
        <f t="shared" si="1"/>
        <v>0</v>
      </c>
    </row>
    <row r="33" spans="1:15">
      <c r="A33" s="4">
        <v>86</v>
      </c>
      <c r="B33" s="5" t="s">
        <v>5</v>
      </c>
      <c r="C33" s="5">
        <v>511</v>
      </c>
      <c r="D33" s="5"/>
      <c r="E33" s="5" t="s">
        <v>418</v>
      </c>
      <c r="F33" s="18" t="s">
        <v>31</v>
      </c>
      <c r="G33" s="5" t="s">
        <v>173</v>
      </c>
      <c r="H33" s="4" t="s">
        <v>270</v>
      </c>
      <c r="I33" s="6">
        <v>52088</v>
      </c>
      <c r="J33" s="7">
        <v>4</v>
      </c>
      <c r="K33" s="6">
        <v>0</v>
      </c>
      <c r="L33" s="7">
        <v>0</v>
      </c>
      <c r="M33" s="6">
        <v>52088</v>
      </c>
      <c r="N33" s="8">
        <f t="shared" si="0"/>
        <v>208352</v>
      </c>
      <c r="O33" s="8">
        <f t="shared" si="1"/>
        <v>0</v>
      </c>
    </row>
    <row r="34" spans="1:15">
      <c r="A34" s="4">
        <v>90</v>
      </c>
      <c r="B34" s="5" t="s">
        <v>5</v>
      </c>
      <c r="C34" s="5">
        <v>511</v>
      </c>
      <c r="D34" s="5"/>
      <c r="E34" s="5" t="s">
        <v>418</v>
      </c>
      <c r="F34" s="18" t="s">
        <v>32</v>
      </c>
      <c r="G34" s="5" t="s">
        <v>174</v>
      </c>
      <c r="H34" s="4" t="s">
        <v>270</v>
      </c>
      <c r="I34" s="6">
        <v>54226</v>
      </c>
      <c r="J34" s="7">
        <v>4</v>
      </c>
      <c r="K34" s="6">
        <v>0</v>
      </c>
      <c r="L34" s="7">
        <v>0</v>
      </c>
      <c r="M34" s="6">
        <v>54226</v>
      </c>
      <c r="N34" s="8">
        <f t="shared" si="0"/>
        <v>216904</v>
      </c>
      <c r="O34" s="8">
        <f t="shared" si="1"/>
        <v>0</v>
      </c>
    </row>
    <row r="35" spans="1:15">
      <c r="A35" s="4">
        <v>94</v>
      </c>
      <c r="B35" s="5" t="s">
        <v>5</v>
      </c>
      <c r="C35" s="5">
        <v>501</v>
      </c>
      <c r="D35" s="5"/>
      <c r="E35" s="5" t="s">
        <v>418</v>
      </c>
      <c r="F35" s="18" t="s">
        <v>33</v>
      </c>
      <c r="G35" s="5" t="s">
        <v>175</v>
      </c>
      <c r="H35" s="4" t="s">
        <v>270</v>
      </c>
      <c r="I35" s="6">
        <v>11129</v>
      </c>
      <c r="J35" s="7">
        <v>4</v>
      </c>
      <c r="K35" s="6">
        <v>0</v>
      </c>
      <c r="L35" s="7">
        <v>0</v>
      </c>
      <c r="M35" s="6">
        <v>11129</v>
      </c>
      <c r="N35" s="8">
        <f t="shared" si="0"/>
        <v>44516</v>
      </c>
      <c r="O35" s="8">
        <f t="shared" si="1"/>
        <v>0</v>
      </c>
    </row>
    <row r="36" spans="1:15">
      <c r="A36" s="4">
        <v>98</v>
      </c>
      <c r="B36" s="5" t="s">
        <v>5</v>
      </c>
      <c r="C36" s="5">
        <v>511</v>
      </c>
      <c r="D36" s="5"/>
      <c r="E36" s="5" t="s">
        <v>418</v>
      </c>
      <c r="F36" s="18" t="s">
        <v>34</v>
      </c>
      <c r="G36" s="5" t="s">
        <v>176</v>
      </c>
      <c r="H36" s="4" t="s">
        <v>270</v>
      </c>
      <c r="I36" s="6">
        <v>133829</v>
      </c>
      <c r="J36" s="7">
        <v>4.5</v>
      </c>
      <c r="K36" s="6">
        <v>0</v>
      </c>
      <c r="L36" s="7">
        <v>0</v>
      </c>
      <c r="M36" s="6">
        <v>133829</v>
      </c>
      <c r="N36" s="8">
        <f t="shared" si="0"/>
        <v>602230.5</v>
      </c>
      <c r="O36" s="8">
        <f t="shared" si="1"/>
        <v>0</v>
      </c>
    </row>
    <row r="37" spans="1:15">
      <c r="A37" s="4">
        <v>102</v>
      </c>
      <c r="B37" s="5" t="s">
        <v>5</v>
      </c>
      <c r="C37" s="5">
        <v>511</v>
      </c>
      <c r="D37" s="5"/>
      <c r="E37" s="5" t="s">
        <v>418</v>
      </c>
      <c r="F37" s="18" t="s">
        <v>35</v>
      </c>
      <c r="G37" s="5" t="s">
        <v>312</v>
      </c>
      <c r="H37" s="4" t="s">
        <v>271</v>
      </c>
      <c r="I37" s="6">
        <v>313</v>
      </c>
      <c r="J37" s="7">
        <v>0</v>
      </c>
      <c r="K37" s="6">
        <v>0</v>
      </c>
      <c r="L37" s="7">
        <v>0</v>
      </c>
      <c r="M37" s="6">
        <v>313</v>
      </c>
      <c r="N37" s="8">
        <f t="shared" si="0"/>
        <v>0</v>
      </c>
      <c r="O37" s="8">
        <f t="shared" si="1"/>
        <v>0</v>
      </c>
    </row>
    <row r="38" spans="1:15">
      <c r="A38" s="4">
        <v>102</v>
      </c>
      <c r="B38" s="5" t="s">
        <v>5</v>
      </c>
      <c r="C38" s="5">
        <v>511</v>
      </c>
      <c r="D38" s="5"/>
      <c r="E38" s="5" t="s">
        <v>418</v>
      </c>
      <c r="F38" s="18" t="s">
        <v>35</v>
      </c>
      <c r="G38" s="5" t="s">
        <v>177</v>
      </c>
      <c r="H38" s="4" t="s">
        <v>270</v>
      </c>
      <c r="I38" s="6">
        <v>16001</v>
      </c>
      <c r="J38" s="7">
        <v>4</v>
      </c>
      <c r="K38" s="6">
        <v>0</v>
      </c>
      <c r="L38" s="7">
        <v>0</v>
      </c>
      <c r="M38" s="6">
        <v>16001</v>
      </c>
      <c r="N38" s="8">
        <f t="shared" si="0"/>
        <v>64004</v>
      </c>
      <c r="O38" s="8">
        <f t="shared" si="1"/>
        <v>0</v>
      </c>
    </row>
    <row r="39" spans="1:15">
      <c r="A39" s="4">
        <v>109</v>
      </c>
      <c r="B39" s="5" t="s">
        <v>5</v>
      </c>
      <c r="C39" s="5">
        <v>512</v>
      </c>
      <c r="D39" s="5"/>
      <c r="E39" s="5" t="s">
        <v>418</v>
      </c>
      <c r="F39" s="18" t="s">
        <v>36</v>
      </c>
      <c r="G39" s="5" t="s">
        <v>178</v>
      </c>
      <c r="H39" s="4" t="s">
        <v>270</v>
      </c>
      <c r="I39" s="6">
        <v>17</v>
      </c>
      <c r="J39" s="7">
        <v>4</v>
      </c>
      <c r="K39" s="6">
        <v>0</v>
      </c>
      <c r="L39" s="7">
        <v>0</v>
      </c>
      <c r="M39" s="6">
        <v>17</v>
      </c>
      <c r="N39" s="8">
        <f t="shared" si="0"/>
        <v>68</v>
      </c>
      <c r="O39" s="8">
        <f t="shared" si="1"/>
        <v>0</v>
      </c>
    </row>
    <row r="40" spans="1:15">
      <c r="A40" s="4">
        <v>113</v>
      </c>
      <c r="B40" s="5" t="s">
        <v>5</v>
      </c>
      <c r="C40" s="5">
        <v>512</v>
      </c>
      <c r="D40" s="5"/>
      <c r="E40" s="5" t="s">
        <v>418</v>
      </c>
      <c r="F40" s="18" t="s">
        <v>37</v>
      </c>
      <c r="G40" s="5" t="s">
        <v>179</v>
      </c>
      <c r="H40" s="4" t="s">
        <v>270</v>
      </c>
      <c r="I40" s="6">
        <v>116770</v>
      </c>
      <c r="J40" s="7">
        <v>4</v>
      </c>
      <c r="K40" s="6">
        <v>0</v>
      </c>
      <c r="L40" s="7">
        <v>0</v>
      </c>
      <c r="M40" s="6">
        <v>116770</v>
      </c>
      <c r="N40" s="8">
        <f t="shared" si="0"/>
        <v>467080</v>
      </c>
      <c r="O40" s="8">
        <f t="shared" si="1"/>
        <v>0</v>
      </c>
    </row>
    <row r="41" spans="1:15">
      <c r="A41" s="4">
        <v>117</v>
      </c>
      <c r="B41" s="5" t="s">
        <v>5</v>
      </c>
      <c r="C41" s="5">
        <v>512</v>
      </c>
      <c r="D41" s="5"/>
      <c r="E41" s="5" t="s">
        <v>418</v>
      </c>
      <c r="F41" s="18" t="s">
        <v>38</v>
      </c>
      <c r="G41" s="5" t="s">
        <v>340</v>
      </c>
      <c r="H41" s="4" t="s">
        <v>429</v>
      </c>
      <c r="I41" s="6">
        <v>0</v>
      </c>
      <c r="J41" s="7">
        <v>0</v>
      </c>
      <c r="K41" s="6">
        <v>5415</v>
      </c>
      <c r="L41" s="7">
        <v>2</v>
      </c>
      <c r="M41" s="6">
        <v>5415</v>
      </c>
      <c r="N41" s="8">
        <f t="shared" si="0"/>
        <v>0</v>
      </c>
      <c r="O41" s="8">
        <f t="shared" si="1"/>
        <v>10830</v>
      </c>
    </row>
    <row r="42" spans="1:15">
      <c r="A42" s="4">
        <v>121</v>
      </c>
      <c r="B42" s="5" t="s">
        <v>5</v>
      </c>
      <c r="C42" s="5">
        <v>511</v>
      </c>
      <c r="D42" s="5"/>
      <c r="E42" s="5" t="s">
        <v>418</v>
      </c>
      <c r="F42" s="18" t="s">
        <v>39</v>
      </c>
      <c r="G42" s="5" t="s">
        <v>341</v>
      </c>
      <c r="H42" s="4" t="s">
        <v>429</v>
      </c>
      <c r="I42" s="6">
        <v>0</v>
      </c>
      <c r="J42" s="7">
        <v>0</v>
      </c>
      <c r="K42" s="6">
        <v>67373</v>
      </c>
      <c r="L42" s="7">
        <v>2</v>
      </c>
      <c r="M42" s="6">
        <v>67373</v>
      </c>
      <c r="N42" s="8">
        <f t="shared" si="0"/>
        <v>0</v>
      </c>
      <c r="O42" s="8">
        <f t="shared" si="1"/>
        <v>134746</v>
      </c>
    </row>
    <row r="43" spans="1:15">
      <c r="A43" s="4">
        <v>125</v>
      </c>
      <c r="B43" s="5" t="s">
        <v>5</v>
      </c>
      <c r="C43" s="5">
        <v>511</v>
      </c>
      <c r="D43" s="5"/>
      <c r="E43" s="5" t="s">
        <v>418</v>
      </c>
      <c r="F43" s="18" t="s">
        <v>40</v>
      </c>
      <c r="G43" s="5" t="s">
        <v>180</v>
      </c>
      <c r="H43" s="4" t="s">
        <v>270</v>
      </c>
      <c r="I43" s="6">
        <v>7433</v>
      </c>
      <c r="J43" s="7">
        <v>4</v>
      </c>
      <c r="K43" s="6">
        <v>0</v>
      </c>
      <c r="L43" s="7">
        <v>0</v>
      </c>
      <c r="M43" s="6">
        <v>7433</v>
      </c>
      <c r="N43" s="8">
        <f t="shared" si="0"/>
        <v>29732</v>
      </c>
      <c r="O43" s="8">
        <f t="shared" si="1"/>
        <v>0</v>
      </c>
    </row>
    <row r="44" spans="1:15">
      <c r="A44" s="4">
        <v>2</v>
      </c>
      <c r="B44" s="5" t="s">
        <v>6</v>
      </c>
      <c r="C44" s="5">
        <v>511</v>
      </c>
      <c r="D44" s="5"/>
      <c r="E44" s="5" t="s">
        <v>418</v>
      </c>
      <c r="F44" s="18" t="s">
        <v>41</v>
      </c>
      <c r="G44" s="5" t="s">
        <v>313</v>
      </c>
      <c r="H44" s="4" t="s">
        <v>271</v>
      </c>
      <c r="I44" s="6">
        <v>45748</v>
      </c>
      <c r="J44" s="7">
        <v>0</v>
      </c>
      <c r="K44" s="6">
        <v>0</v>
      </c>
      <c r="L44" s="7">
        <v>0</v>
      </c>
      <c r="M44" s="6">
        <v>45748</v>
      </c>
      <c r="N44" s="8">
        <f t="shared" si="0"/>
        <v>0</v>
      </c>
      <c r="O44" s="8">
        <f t="shared" si="1"/>
        <v>0</v>
      </c>
    </row>
    <row r="45" spans="1:15">
      <c r="A45" s="4">
        <v>2</v>
      </c>
      <c r="B45" s="5" t="s">
        <v>6</v>
      </c>
      <c r="C45" s="5">
        <v>511</v>
      </c>
      <c r="D45" s="5"/>
      <c r="E45" s="5" t="s">
        <v>418</v>
      </c>
      <c r="F45" s="18" t="s">
        <v>41</v>
      </c>
      <c r="G45" s="5" t="s">
        <v>181</v>
      </c>
      <c r="H45" s="4" t="s">
        <v>270</v>
      </c>
      <c r="I45" s="6">
        <v>116742</v>
      </c>
      <c r="J45" s="7">
        <v>4</v>
      </c>
      <c r="K45" s="6">
        <v>0</v>
      </c>
      <c r="L45" s="7">
        <v>0</v>
      </c>
      <c r="M45" s="6">
        <v>116742</v>
      </c>
      <c r="N45" s="8">
        <f t="shared" si="0"/>
        <v>466968</v>
      </c>
      <c r="O45" s="8">
        <f t="shared" si="1"/>
        <v>0</v>
      </c>
    </row>
    <row r="46" spans="1:15">
      <c r="A46" s="4">
        <v>6</v>
      </c>
      <c r="B46" s="5" t="s">
        <v>6</v>
      </c>
      <c r="C46" s="5">
        <v>511</v>
      </c>
      <c r="D46" s="5"/>
      <c r="E46" s="5" t="s">
        <v>418</v>
      </c>
      <c r="F46" s="18" t="s">
        <v>42</v>
      </c>
      <c r="G46" s="5" t="s">
        <v>182</v>
      </c>
      <c r="H46" s="4" t="s">
        <v>270</v>
      </c>
      <c r="I46" s="6">
        <v>108440</v>
      </c>
      <c r="J46" s="7">
        <v>4</v>
      </c>
      <c r="K46" s="6">
        <v>0</v>
      </c>
      <c r="L46" s="7">
        <v>0</v>
      </c>
      <c r="M46" s="6">
        <v>108440</v>
      </c>
      <c r="N46" s="8">
        <f t="shared" si="0"/>
        <v>433760</v>
      </c>
      <c r="O46" s="8">
        <f t="shared" si="1"/>
        <v>0</v>
      </c>
    </row>
    <row r="47" spans="1:15">
      <c r="A47" s="4">
        <v>6</v>
      </c>
      <c r="B47" s="5" t="s">
        <v>6</v>
      </c>
      <c r="C47" s="5">
        <v>511</v>
      </c>
      <c r="D47" s="5"/>
      <c r="E47" s="5" t="s">
        <v>418</v>
      </c>
      <c r="F47" s="18" t="s">
        <v>42</v>
      </c>
      <c r="G47" s="5" t="s">
        <v>314</v>
      </c>
      <c r="H47" s="4" t="s">
        <v>271</v>
      </c>
      <c r="I47" s="6">
        <v>159441</v>
      </c>
      <c r="J47" s="7">
        <v>0</v>
      </c>
      <c r="K47" s="6">
        <v>0</v>
      </c>
      <c r="L47" s="7">
        <v>0</v>
      </c>
      <c r="M47" s="6">
        <v>159441</v>
      </c>
      <c r="N47" s="8">
        <f t="shared" si="0"/>
        <v>0</v>
      </c>
      <c r="O47" s="8">
        <f t="shared" si="1"/>
        <v>0</v>
      </c>
    </row>
    <row r="48" spans="1:15">
      <c r="A48" s="4">
        <v>6</v>
      </c>
      <c r="B48" s="5" t="s">
        <v>6</v>
      </c>
      <c r="C48" s="5">
        <v>511</v>
      </c>
      <c r="D48" s="5"/>
      <c r="E48" s="5" t="s">
        <v>418</v>
      </c>
      <c r="F48" s="18" t="s">
        <v>42</v>
      </c>
      <c r="G48" s="5" t="s">
        <v>370</v>
      </c>
      <c r="H48" s="4" t="s">
        <v>430</v>
      </c>
      <c r="I48" s="6">
        <v>2514151</v>
      </c>
      <c r="J48" s="7">
        <v>12</v>
      </c>
      <c r="K48" s="6">
        <v>0</v>
      </c>
      <c r="L48" s="7">
        <v>0</v>
      </c>
      <c r="M48" s="6">
        <v>2514151</v>
      </c>
      <c r="N48" s="8">
        <f t="shared" si="0"/>
        <v>30169812</v>
      </c>
      <c r="O48" s="8">
        <f t="shared" si="1"/>
        <v>0</v>
      </c>
    </row>
    <row r="49" spans="1:15">
      <c r="A49" s="4">
        <v>10</v>
      </c>
      <c r="B49" s="5" t="s">
        <v>6</v>
      </c>
      <c r="C49" s="5">
        <v>501</v>
      </c>
      <c r="D49" s="5"/>
      <c r="E49" s="5" t="s">
        <v>418</v>
      </c>
      <c r="F49" s="18" t="s">
        <v>43</v>
      </c>
      <c r="G49" s="5" t="s">
        <v>183</v>
      </c>
      <c r="H49" s="4" t="s">
        <v>270</v>
      </c>
      <c r="I49" s="6">
        <v>191</v>
      </c>
      <c r="J49" s="7">
        <v>4</v>
      </c>
      <c r="K49" s="6">
        <v>0</v>
      </c>
      <c r="L49" s="7">
        <v>0</v>
      </c>
      <c r="M49" s="6">
        <v>191</v>
      </c>
      <c r="N49" s="8">
        <f t="shared" si="0"/>
        <v>764</v>
      </c>
      <c r="O49" s="8">
        <f t="shared" si="1"/>
        <v>0</v>
      </c>
    </row>
    <row r="50" spans="1:15">
      <c r="A50" s="4">
        <v>14</v>
      </c>
      <c r="B50" s="5" t="s">
        <v>6</v>
      </c>
      <c r="C50" s="5">
        <v>511</v>
      </c>
      <c r="D50" s="5"/>
      <c r="E50" s="5" t="s">
        <v>418</v>
      </c>
      <c r="F50" s="18" t="s">
        <v>44</v>
      </c>
      <c r="G50" s="5" t="s">
        <v>184</v>
      </c>
      <c r="H50" s="4" t="s">
        <v>270</v>
      </c>
      <c r="I50" s="6">
        <v>6983</v>
      </c>
      <c r="J50" s="7">
        <v>4</v>
      </c>
      <c r="K50" s="6">
        <v>0</v>
      </c>
      <c r="L50" s="7">
        <v>0</v>
      </c>
      <c r="M50" s="6">
        <v>6983</v>
      </c>
      <c r="N50" s="8">
        <f t="shared" si="0"/>
        <v>27932</v>
      </c>
      <c r="O50" s="8">
        <f t="shared" si="1"/>
        <v>0</v>
      </c>
    </row>
    <row r="51" spans="1:15">
      <c r="A51" s="4">
        <v>18</v>
      </c>
      <c r="B51" s="5" t="s">
        <v>6</v>
      </c>
      <c r="C51" s="5">
        <v>400</v>
      </c>
      <c r="D51" s="5">
        <v>741404</v>
      </c>
      <c r="E51" s="5" t="s">
        <v>418</v>
      </c>
      <c r="F51" s="18" t="s">
        <v>45</v>
      </c>
      <c r="G51" s="5" t="s">
        <v>315</v>
      </c>
      <c r="H51" s="4" t="s">
        <v>271</v>
      </c>
      <c r="I51" s="6">
        <v>24867</v>
      </c>
      <c r="J51" s="7">
        <v>0</v>
      </c>
      <c r="K51" s="6">
        <v>0</v>
      </c>
      <c r="L51" s="7">
        <v>0</v>
      </c>
      <c r="M51" s="6">
        <v>24867</v>
      </c>
      <c r="N51" s="8">
        <f t="shared" si="0"/>
        <v>0</v>
      </c>
      <c r="O51" s="8">
        <f t="shared" si="1"/>
        <v>0</v>
      </c>
    </row>
    <row r="52" spans="1:15">
      <c r="A52" s="4">
        <v>18</v>
      </c>
      <c r="B52" s="5" t="s">
        <v>6</v>
      </c>
      <c r="C52" s="5">
        <v>400</v>
      </c>
      <c r="D52" s="5">
        <v>741404</v>
      </c>
      <c r="E52" s="5" t="s">
        <v>418</v>
      </c>
      <c r="F52" s="18" t="s">
        <v>45</v>
      </c>
      <c r="G52" s="5" t="s">
        <v>185</v>
      </c>
      <c r="H52" s="4" t="s">
        <v>270</v>
      </c>
      <c r="I52" s="6">
        <v>45587</v>
      </c>
      <c r="J52" s="7">
        <v>4</v>
      </c>
      <c r="K52" s="6">
        <v>0</v>
      </c>
      <c r="L52" s="7">
        <v>0</v>
      </c>
      <c r="M52" s="6">
        <v>45587</v>
      </c>
      <c r="N52" s="8">
        <f t="shared" si="0"/>
        <v>182348</v>
      </c>
      <c r="O52" s="8">
        <f t="shared" si="1"/>
        <v>0</v>
      </c>
    </row>
    <row r="53" spans="1:15">
      <c r="A53" s="4">
        <v>22</v>
      </c>
      <c r="B53" s="5" t="s">
        <v>6</v>
      </c>
      <c r="C53" s="5">
        <v>512</v>
      </c>
      <c r="D53" s="5"/>
      <c r="E53" s="5" t="s">
        <v>418</v>
      </c>
      <c r="F53" s="18" t="s">
        <v>46</v>
      </c>
      <c r="G53" s="5" t="s">
        <v>186</v>
      </c>
      <c r="H53" s="4" t="s">
        <v>270</v>
      </c>
      <c r="I53" s="6">
        <v>85</v>
      </c>
      <c r="J53" s="7">
        <v>4</v>
      </c>
      <c r="K53" s="6">
        <v>0</v>
      </c>
      <c r="L53" s="7">
        <v>0</v>
      </c>
      <c r="M53" s="6">
        <v>85</v>
      </c>
      <c r="N53" s="8">
        <f t="shared" si="0"/>
        <v>340</v>
      </c>
      <c r="O53" s="8">
        <f t="shared" si="1"/>
        <v>0</v>
      </c>
    </row>
    <row r="54" spans="1:15">
      <c r="A54" s="4">
        <v>29</v>
      </c>
      <c r="B54" s="5" t="s">
        <v>6</v>
      </c>
      <c r="C54" s="5">
        <v>512</v>
      </c>
      <c r="D54" s="5"/>
      <c r="E54" s="5" t="s">
        <v>418</v>
      </c>
      <c r="F54" s="18" t="s">
        <v>47</v>
      </c>
      <c r="G54" s="5" t="s">
        <v>316</v>
      </c>
      <c r="H54" s="4" t="s">
        <v>271</v>
      </c>
      <c r="I54" s="6">
        <v>65516</v>
      </c>
      <c r="J54" s="7">
        <v>0</v>
      </c>
      <c r="K54" s="6">
        <v>0</v>
      </c>
      <c r="L54" s="7">
        <v>0</v>
      </c>
      <c r="M54" s="6">
        <v>65516</v>
      </c>
      <c r="N54" s="8">
        <f t="shared" si="0"/>
        <v>0</v>
      </c>
      <c r="O54" s="8">
        <f t="shared" si="1"/>
        <v>0</v>
      </c>
    </row>
    <row r="55" spans="1:15">
      <c r="A55" s="4">
        <v>29</v>
      </c>
      <c r="B55" s="5" t="s">
        <v>6</v>
      </c>
      <c r="C55" s="5">
        <v>512</v>
      </c>
      <c r="D55" s="5"/>
      <c r="E55" s="5" t="s">
        <v>418</v>
      </c>
      <c r="F55" s="18" t="s">
        <v>47</v>
      </c>
      <c r="G55" s="5" t="s">
        <v>187</v>
      </c>
      <c r="H55" s="4" t="s">
        <v>270</v>
      </c>
      <c r="I55" s="6">
        <v>88339</v>
      </c>
      <c r="J55" s="7">
        <v>4</v>
      </c>
      <c r="K55" s="6">
        <v>0</v>
      </c>
      <c r="L55" s="7">
        <v>0</v>
      </c>
      <c r="M55" s="6">
        <v>88339</v>
      </c>
      <c r="N55" s="8">
        <f t="shared" si="0"/>
        <v>353356</v>
      </c>
      <c r="O55" s="8">
        <f t="shared" si="1"/>
        <v>0</v>
      </c>
    </row>
    <row r="56" spans="1:15">
      <c r="A56" s="4">
        <v>33</v>
      </c>
      <c r="B56" s="5" t="s">
        <v>6</v>
      </c>
      <c r="C56" s="5">
        <v>511</v>
      </c>
      <c r="D56" s="5"/>
      <c r="E56" s="5" t="s">
        <v>418</v>
      </c>
      <c r="F56" s="18" t="s">
        <v>48</v>
      </c>
      <c r="G56" s="5" t="s">
        <v>317</v>
      </c>
      <c r="H56" s="4" t="s">
        <v>271</v>
      </c>
      <c r="I56" s="6">
        <v>158</v>
      </c>
      <c r="J56" s="7">
        <v>0</v>
      </c>
      <c r="K56" s="6">
        <v>0</v>
      </c>
      <c r="L56" s="7">
        <v>0</v>
      </c>
      <c r="M56" s="6">
        <v>158</v>
      </c>
      <c r="N56" s="8">
        <f t="shared" si="0"/>
        <v>0</v>
      </c>
      <c r="O56" s="8">
        <f t="shared" si="1"/>
        <v>0</v>
      </c>
    </row>
    <row r="57" spans="1:15">
      <c r="A57" s="4">
        <v>33</v>
      </c>
      <c r="B57" s="5" t="s">
        <v>6</v>
      </c>
      <c r="C57" s="5">
        <v>511</v>
      </c>
      <c r="D57" s="5"/>
      <c r="E57" s="5" t="s">
        <v>418</v>
      </c>
      <c r="F57" s="18" t="s">
        <v>48</v>
      </c>
      <c r="G57" s="5" t="s">
        <v>188</v>
      </c>
      <c r="H57" s="4" t="s">
        <v>270</v>
      </c>
      <c r="I57" s="6">
        <v>72930</v>
      </c>
      <c r="J57" s="7">
        <v>4</v>
      </c>
      <c r="K57" s="6">
        <v>0</v>
      </c>
      <c r="L57" s="7">
        <v>0</v>
      </c>
      <c r="M57" s="6">
        <v>72930</v>
      </c>
      <c r="N57" s="8">
        <f t="shared" si="0"/>
        <v>291720</v>
      </c>
      <c r="O57" s="8">
        <f t="shared" si="1"/>
        <v>0</v>
      </c>
    </row>
    <row r="58" spans="1:15">
      <c r="A58" s="4">
        <v>33</v>
      </c>
      <c r="B58" s="5" t="s">
        <v>6</v>
      </c>
      <c r="C58" s="5">
        <v>511</v>
      </c>
      <c r="D58" s="5"/>
      <c r="E58" s="5" t="s">
        <v>418</v>
      </c>
      <c r="F58" s="18" t="s">
        <v>48</v>
      </c>
      <c r="G58" s="5" t="s">
        <v>364</v>
      </c>
      <c r="H58" s="4" t="s">
        <v>431</v>
      </c>
      <c r="I58" s="6">
        <v>0</v>
      </c>
      <c r="J58" s="7">
        <v>0</v>
      </c>
      <c r="K58" s="6">
        <v>2910334</v>
      </c>
      <c r="L58" s="7">
        <v>6</v>
      </c>
      <c r="M58" s="6">
        <v>2910334</v>
      </c>
      <c r="N58" s="8">
        <f t="shared" si="0"/>
        <v>0</v>
      </c>
      <c r="O58" s="8">
        <f t="shared" si="1"/>
        <v>17462004</v>
      </c>
    </row>
    <row r="59" spans="1:15">
      <c r="A59" s="4">
        <v>37</v>
      </c>
      <c r="B59" s="5" t="s">
        <v>6</v>
      </c>
      <c r="C59" s="5">
        <v>511</v>
      </c>
      <c r="D59" s="5"/>
      <c r="E59" s="5" t="s">
        <v>418</v>
      </c>
      <c r="F59" s="18" t="s">
        <v>49</v>
      </c>
      <c r="G59" s="5" t="s">
        <v>189</v>
      </c>
      <c r="H59" s="4" t="s">
        <v>270</v>
      </c>
      <c r="I59" s="6">
        <v>20282</v>
      </c>
      <c r="J59" s="7">
        <v>4</v>
      </c>
      <c r="K59" s="6">
        <v>0</v>
      </c>
      <c r="L59" s="7">
        <v>0</v>
      </c>
      <c r="M59" s="6">
        <v>20282</v>
      </c>
      <c r="N59" s="8">
        <f t="shared" si="0"/>
        <v>81128</v>
      </c>
      <c r="O59" s="8">
        <f t="shared" si="1"/>
        <v>0</v>
      </c>
    </row>
    <row r="60" spans="1:15">
      <c r="A60" s="4">
        <v>41</v>
      </c>
      <c r="B60" s="5" t="s">
        <v>6</v>
      </c>
      <c r="C60" s="5">
        <v>511</v>
      </c>
      <c r="D60" s="5"/>
      <c r="E60" s="5" t="s">
        <v>418</v>
      </c>
      <c r="F60" s="18" t="s">
        <v>50</v>
      </c>
      <c r="G60" s="5" t="s">
        <v>190</v>
      </c>
      <c r="H60" s="4" t="s">
        <v>270</v>
      </c>
      <c r="I60" s="6">
        <v>4073</v>
      </c>
      <c r="J60" s="7">
        <v>4</v>
      </c>
      <c r="K60" s="6">
        <v>0</v>
      </c>
      <c r="L60" s="7">
        <v>0</v>
      </c>
      <c r="M60" s="6">
        <v>4073</v>
      </c>
      <c r="N60" s="8">
        <f t="shared" si="0"/>
        <v>16292</v>
      </c>
      <c r="O60" s="8">
        <f t="shared" si="1"/>
        <v>0</v>
      </c>
    </row>
    <row r="61" spans="1:15">
      <c r="A61" s="4">
        <v>45</v>
      </c>
      <c r="B61" s="5" t="s">
        <v>6</v>
      </c>
      <c r="C61" s="5">
        <v>511</v>
      </c>
      <c r="D61" s="5"/>
      <c r="E61" s="5" t="s">
        <v>418</v>
      </c>
      <c r="F61" s="18" t="s">
        <v>51</v>
      </c>
      <c r="G61" s="5" t="s">
        <v>191</v>
      </c>
      <c r="H61" s="4" t="s">
        <v>270</v>
      </c>
      <c r="I61" s="6">
        <v>300</v>
      </c>
      <c r="J61" s="7">
        <v>4</v>
      </c>
      <c r="K61" s="6">
        <v>0</v>
      </c>
      <c r="L61" s="7">
        <v>0</v>
      </c>
      <c r="M61" s="6">
        <v>300</v>
      </c>
      <c r="N61" s="8">
        <f t="shared" si="0"/>
        <v>1200</v>
      </c>
      <c r="O61" s="8">
        <f t="shared" si="1"/>
        <v>0</v>
      </c>
    </row>
    <row r="62" spans="1:15">
      <c r="A62" s="4">
        <v>49</v>
      </c>
      <c r="B62" s="5" t="s">
        <v>6</v>
      </c>
      <c r="C62" s="5">
        <v>511</v>
      </c>
      <c r="D62" s="5"/>
      <c r="E62" s="5" t="s">
        <v>418</v>
      </c>
      <c r="F62" s="18" t="s">
        <v>52</v>
      </c>
      <c r="G62" s="5" t="s">
        <v>192</v>
      </c>
      <c r="H62" s="4" t="s">
        <v>270</v>
      </c>
      <c r="I62" s="6">
        <v>34973</v>
      </c>
      <c r="J62" s="7">
        <v>4</v>
      </c>
      <c r="K62" s="6">
        <v>0</v>
      </c>
      <c r="L62" s="7">
        <v>0</v>
      </c>
      <c r="M62" s="6">
        <v>34973</v>
      </c>
      <c r="N62" s="8">
        <f t="shared" si="0"/>
        <v>139892</v>
      </c>
      <c r="O62" s="8">
        <f t="shared" si="1"/>
        <v>0</v>
      </c>
    </row>
    <row r="63" spans="1:15">
      <c r="A63" s="4">
        <v>49</v>
      </c>
      <c r="B63" s="5" t="s">
        <v>6</v>
      </c>
      <c r="C63" s="5">
        <v>511</v>
      </c>
      <c r="D63" s="5"/>
      <c r="E63" s="5" t="s">
        <v>418</v>
      </c>
      <c r="F63" s="18" t="s">
        <v>52</v>
      </c>
      <c r="G63" s="5" t="s">
        <v>371</v>
      </c>
      <c r="H63" s="4" t="s">
        <v>430</v>
      </c>
      <c r="I63" s="6">
        <v>3867024</v>
      </c>
      <c r="J63" s="7">
        <v>13</v>
      </c>
      <c r="K63" s="6">
        <v>0</v>
      </c>
      <c r="L63" s="7">
        <v>0</v>
      </c>
      <c r="M63" s="6">
        <v>3867024</v>
      </c>
      <c r="N63" s="8">
        <f t="shared" si="0"/>
        <v>50271312</v>
      </c>
      <c r="O63" s="8">
        <f t="shared" si="1"/>
        <v>0</v>
      </c>
    </row>
    <row r="64" spans="1:15">
      <c r="A64" s="4">
        <v>56</v>
      </c>
      <c r="B64" s="5" t="s">
        <v>6</v>
      </c>
      <c r="C64" s="5">
        <v>501</v>
      </c>
      <c r="D64" s="5"/>
      <c r="E64" s="5" t="s">
        <v>418</v>
      </c>
      <c r="F64" s="18" t="s">
        <v>53</v>
      </c>
      <c r="G64" s="5" t="s">
        <v>193</v>
      </c>
      <c r="H64" s="4" t="s">
        <v>270</v>
      </c>
      <c r="I64" s="6">
        <v>45568</v>
      </c>
      <c r="J64" s="7">
        <v>4</v>
      </c>
      <c r="K64" s="6">
        <v>0</v>
      </c>
      <c r="L64" s="7">
        <v>0</v>
      </c>
      <c r="M64" s="6">
        <v>45568</v>
      </c>
      <c r="N64" s="8">
        <f t="shared" si="0"/>
        <v>182272</v>
      </c>
      <c r="O64" s="8">
        <f t="shared" si="1"/>
        <v>0</v>
      </c>
    </row>
    <row r="65" spans="1:15">
      <c r="A65" s="4">
        <v>60</v>
      </c>
      <c r="B65" s="5" t="s">
        <v>6</v>
      </c>
      <c r="C65" s="5">
        <v>511</v>
      </c>
      <c r="D65" s="5"/>
      <c r="E65" s="5" t="s">
        <v>418</v>
      </c>
      <c r="F65" s="18" t="s">
        <v>54</v>
      </c>
      <c r="G65" s="5" t="s">
        <v>194</v>
      </c>
      <c r="H65" s="4" t="s">
        <v>270</v>
      </c>
      <c r="I65" s="6">
        <v>31182</v>
      </c>
      <c r="J65" s="7">
        <v>4</v>
      </c>
      <c r="K65" s="6">
        <v>0</v>
      </c>
      <c r="L65" s="7">
        <v>0</v>
      </c>
      <c r="M65" s="6">
        <v>31182</v>
      </c>
      <c r="N65" s="8">
        <f t="shared" si="0"/>
        <v>124728</v>
      </c>
      <c r="O65" s="8">
        <f t="shared" si="1"/>
        <v>0</v>
      </c>
    </row>
    <row r="66" spans="1:15">
      <c r="A66" s="4">
        <v>64</v>
      </c>
      <c r="B66" s="5" t="s">
        <v>6</v>
      </c>
      <c r="C66" s="5">
        <v>511</v>
      </c>
      <c r="D66" s="5"/>
      <c r="E66" s="5" t="s">
        <v>418</v>
      </c>
      <c r="F66" s="18" t="s">
        <v>55</v>
      </c>
      <c r="G66" s="5" t="s">
        <v>342</v>
      </c>
      <c r="H66" s="4" t="s">
        <v>429</v>
      </c>
      <c r="I66" s="6">
        <v>0</v>
      </c>
      <c r="J66" s="7">
        <v>0</v>
      </c>
      <c r="K66" s="6">
        <v>24863</v>
      </c>
      <c r="L66" s="7">
        <v>2</v>
      </c>
      <c r="M66" s="6">
        <v>24863</v>
      </c>
      <c r="N66" s="8">
        <f t="shared" si="0"/>
        <v>0</v>
      </c>
      <c r="O66" s="8">
        <f t="shared" si="1"/>
        <v>49726</v>
      </c>
    </row>
    <row r="67" spans="1:15">
      <c r="A67" s="4">
        <v>64</v>
      </c>
      <c r="B67" s="5" t="s">
        <v>6</v>
      </c>
      <c r="C67" s="5">
        <v>511</v>
      </c>
      <c r="D67" s="5"/>
      <c r="E67" s="5" t="s">
        <v>418</v>
      </c>
      <c r="F67" s="18" t="s">
        <v>55</v>
      </c>
      <c r="G67" s="5" t="s">
        <v>318</v>
      </c>
      <c r="H67" s="4" t="s">
        <v>271</v>
      </c>
      <c r="I67" s="6">
        <v>143032</v>
      </c>
      <c r="J67" s="7">
        <v>0</v>
      </c>
      <c r="K67" s="6">
        <v>0</v>
      </c>
      <c r="L67" s="7">
        <v>0</v>
      </c>
      <c r="M67" s="6">
        <v>143032</v>
      </c>
      <c r="N67" s="8">
        <f t="shared" si="0"/>
        <v>0</v>
      </c>
      <c r="O67" s="8">
        <f t="shared" si="1"/>
        <v>0</v>
      </c>
    </row>
    <row r="68" spans="1:15">
      <c r="A68" s="4">
        <v>68</v>
      </c>
      <c r="B68" s="5" t="s">
        <v>6</v>
      </c>
      <c r="C68" s="5">
        <v>512</v>
      </c>
      <c r="D68" s="5"/>
      <c r="E68" s="5" t="s">
        <v>418</v>
      </c>
      <c r="F68" s="18" t="s">
        <v>56</v>
      </c>
      <c r="G68" s="5" t="s">
        <v>343</v>
      </c>
      <c r="H68" s="4" t="s">
        <v>429</v>
      </c>
      <c r="I68" s="6">
        <v>0</v>
      </c>
      <c r="J68" s="7">
        <v>0</v>
      </c>
      <c r="K68" s="6">
        <v>225</v>
      </c>
      <c r="L68" s="7">
        <v>2</v>
      </c>
      <c r="M68" s="6">
        <v>225</v>
      </c>
      <c r="N68" s="8">
        <f t="shared" si="0"/>
        <v>0</v>
      </c>
      <c r="O68" s="8">
        <f t="shared" si="1"/>
        <v>450</v>
      </c>
    </row>
    <row r="69" spans="1:15">
      <c r="A69" s="4">
        <v>72</v>
      </c>
      <c r="B69" s="5" t="s">
        <v>6</v>
      </c>
      <c r="C69" s="5">
        <v>512</v>
      </c>
      <c r="D69" s="5"/>
      <c r="E69" s="5" t="s">
        <v>418</v>
      </c>
      <c r="F69" s="18" t="s">
        <v>57</v>
      </c>
      <c r="G69" s="5" t="s">
        <v>365</v>
      </c>
      <c r="H69" s="4" t="s">
        <v>431</v>
      </c>
      <c r="I69" s="6">
        <v>0</v>
      </c>
      <c r="J69" s="7">
        <v>0</v>
      </c>
      <c r="K69" s="6">
        <v>100000</v>
      </c>
      <c r="L69" s="7">
        <v>4</v>
      </c>
      <c r="M69" s="6">
        <v>100000</v>
      </c>
      <c r="N69" s="8">
        <f t="shared" ref="N69:N132" si="2">I69*J69</f>
        <v>0</v>
      </c>
      <c r="O69" s="8">
        <f t="shared" ref="O69:O132" si="3">K69*L69</f>
        <v>400000</v>
      </c>
    </row>
    <row r="70" spans="1:15">
      <c r="A70" s="4">
        <v>72</v>
      </c>
      <c r="B70" s="5" t="s">
        <v>6</v>
      </c>
      <c r="C70" s="5">
        <v>512</v>
      </c>
      <c r="D70" s="5"/>
      <c r="E70" s="5" t="s">
        <v>418</v>
      </c>
      <c r="F70" s="18" t="s">
        <v>57</v>
      </c>
      <c r="G70" s="5" t="s">
        <v>195</v>
      </c>
      <c r="H70" s="4" t="s">
        <v>270</v>
      </c>
      <c r="I70" s="6">
        <v>131879</v>
      </c>
      <c r="J70" s="7">
        <v>4.5</v>
      </c>
      <c r="K70" s="6">
        <v>0</v>
      </c>
      <c r="L70" s="7">
        <v>0</v>
      </c>
      <c r="M70" s="6">
        <v>131879</v>
      </c>
      <c r="N70" s="8">
        <f t="shared" si="2"/>
        <v>593455.5</v>
      </c>
      <c r="O70" s="8">
        <f t="shared" si="3"/>
        <v>0</v>
      </c>
    </row>
    <row r="71" spans="1:15">
      <c r="A71" s="4">
        <v>76</v>
      </c>
      <c r="B71" s="5" t="s">
        <v>6</v>
      </c>
      <c r="C71" s="5">
        <v>512</v>
      </c>
      <c r="D71" s="5"/>
      <c r="E71" s="5" t="s">
        <v>418</v>
      </c>
      <c r="F71" s="18" t="s">
        <v>58</v>
      </c>
      <c r="G71" s="5" t="s">
        <v>344</v>
      </c>
      <c r="H71" s="4" t="s">
        <v>429</v>
      </c>
      <c r="I71" s="6">
        <v>0</v>
      </c>
      <c r="J71" s="7">
        <v>0</v>
      </c>
      <c r="K71" s="6">
        <v>93532</v>
      </c>
      <c r="L71" s="7">
        <v>2</v>
      </c>
      <c r="M71" s="6">
        <v>93532</v>
      </c>
      <c r="N71" s="8">
        <f t="shared" si="2"/>
        <v>0</v>
      </c>
      <c r="O71" s="8">
        <f t="shared" si="3"/>
        <v>187064</v>
      </c>
    </row>
    <row r="72" spans="1:15">
      <c r="A72" s="4">
        <v>76</v>
      </c>
      <c r="B72" s="5" t="s">
        <v>6</v>
      </c>
      <c r="C72" s="5">
        <v>512</v>
      </c>
      <c r="D72" s="5"/>
      <c r="E72" s="5" t="s">
        <v>418</v>
      </c>
      <c r="F72" s="18" t="s">
        <v>58</v>
      </c>
      <c r="G72" s="5" t="s">
        <v>372</v>
      </c>
      <c r="H72" s="4" t="s">
        <v>430</v>
      </c>
      <c r="I72" s="6">
        <v>2448701</v>
      </c>
      <c r="J72" s="7">
        <v>12</v>
      </c>
      <c r="K72" s="6">
        <v>0</v>
      </c>
      <c r="L72" s="7">
        <v>0</v>
      </c>
      <c r="M72" s="6">
        <v>2448701</v>
      </c>
      <c r="N72" s="8">
        <f t="shared" si="2"/>
        <v>29384412</v>
      </c>
      <c r="O72" s="8">
        <f t="shared" si="3"/>
        <v>0</v>
      </c>
    </row>
    <row r="73" spans="1:15">
      <c r="A73" s="4">
        <v>83</v>
      </c>
      <c r="B73" s="5" t="s">
        <v>6</v>
      </c>
      <c r="C73" s="5">
        <v>511</v>
      </c>
      <c r="D73" s="5"/>
      <c r="E73" s="5" t="s">
        <v>418</v>
      </c>
      <c r="F73" s="18" t="s">
        <v>59</v>
      </c>
      <c r="G73" s="5" t="s">
        <v>345</v>
      </c>
      <c r="H73" s="4" t="s">
        <v>429</v>
      </c>
      <c r="I73" s="6">
        <v>0</v>
      </c>
      <c r="J73" s="7">
        <v>0</v>
      </c>
      <c r="K73" s="6">
        <v>69409</v>
      </c>
      <c r="L73" s="7">
        <v>2</v>
      </c>
      <c r="M73" s="6">
        <v>69409</v>
      </c>
      <c r="N73" s="8">
        <f t="shared" si="2"/>
        <v>0</v>
      </c>
      <c r="O73" s="8">
        <f t="shared" si="3"/>
        <v>138818</v>
      </c>
    </row>
    <row r="74" spans="1:15">
      <c r="A74" s="4">
        <v>87</v>
      </c>
      <c r="B74" s="5" t="s">
        <v>6</v>
      </c>
      <c r="C74" s="5">
        <v>501</v>
      </c>
      <c r="D74" s="5"/>
      <c r="E74" s="5" t="s">
        <v>418</v>
      </c>
      <c r="F74" s="18" t="s">
        <v>60</v>
      </c>
      <c r="G74" s="5" t="s">
        <v>346</v>
      </c>
      <c r="H74" s="4" t="s">
        <v>429</v>
      </c>
      <c r="I74" s="6">
        <v>0</v>
      </c>
      <c r="J74" s="7">
        <v>0</v>
      </c>
      <c r="K74" s="6">
        <v>15313</v>
      </c>
      <c r="L74" s="7">
        <v>2</v>
      </c>
      <c r="M74" s="6">
        <v>15313</v>
      </c>
      <c r="N74" s="8">
        <f t="shared" si="2"/>
        <v>0</v>
      </c>
      <c r="O74" s="8">
        <f t="shared" si="3"/>
        <v>30626</v>
      </c>
    </row>
    <row r="75" spans="1:15">
      <c r="A75" s="4">
        <v>91</v>
      </c>
      <c r="B75" s="5" t="s">
        <v>6</v>
      </c>
      <c r="C75" s="5">
        <v>511</v>
      </c>
      <c r="D75" s="5"/>
      <c r="E75" s="5" t="s">
        <v>418</v>
      </c>
      <c r="F75" s="18" t="s">
        <v>61</v>
      </c>
      <c r="G75" s="5" t="s">
        <v>347</v>
      </c>
      <c r="H75" s="4" t="s">
        <v>429</v>
      </c>
      <c r="I75" s="6">
        <v>0</v>
      </c>
      <c r="J75" s="7">
        <v>0</v>
      </c>
      <c r="K75" s="6">
        <v>1</v>
      </c>
      <c r="L75" s="7">
        <v>2</v>
      </c>
      <c r="M75" s="6">
        <v>1</v>
      </c>
      <c r="N75" s="8">
        <f t="shared" si="2"/>
        <v>0</v>
      </c>
      <c r="O75" s="8">
        <f t="shared" si="3"/>
        <v>2</v>
      </c>
    </row>
    <row r="76" spans="1:15">
      <c r="A76" s="4">
        <v>95</v>
      </c>
      <c r="B76" s="5" t="s">
        <v>6</v>
      </c>
      <c r="C76" s="5">
        <v>511</v>
      </c>
      <c r="D76" s="5"/>
      <c r="E76" s="5" t="s">
        <v>418</v>
      </c>
      <c r="F76" s="18" t="s">
        <v>62</v>
      </c>
      <c r="G76" s="5" t="s">
        <v>196</v>
      </c>
      <c r="H76" s="4" t="s">
        <v>270</v>
      </c>
      <c r="I76" s="6">
        <v>9688</v>
      </c>
      <c r="J76" s="7">
        <v>4</v>
      </c>
      <c r="K76" s="6">
        <v>0</v>
      </c>
      <c r="L76" s="7">
        <v>0</v>
      </c>
      <c r="M76" s="6">
        <v>9688</v>
      </c>
      <c r="N76" s="8">
        <f t="shared" si="2"/>
        <v>38752</v>
      </c>
      <c r="O76" s="8">
        <f t="shared" si="3"/>
        <v>0</v>
      </c>
    </row>
    <row r="77" spans="1:15">
      <c r="A77" s="4">
        <v>99</v>
      </c>
      <c r="B77" s="5" t="s">
        <v>6</v>
      </c>
      <c r="C77" s="5">
        <v>501</v>
      </c>
      <c r="D77" s="5"/>
      <c r="E77" s="5" t="s">
        <v>418</v>
      </c>
      <c r="F77" s="18" t="s">
        <v>63</v>
      </c>
      <c r="G77" s="5" t="s">
        <v>197</v>
      </c>
      <c r="H77" s="4" t="s">
        <v>270</v>
      </c>
      <c r="I77" s="6">
        <v>85012</v>
      </c>
      <c r="J77" s="7">
        <v>4</v>
      </c>
      <c r="K77" s="6">
        <v>0</v>
      </c>
      <c r="L77" s="7">
        <v>0</v>
      </c>
      <c r="M77" s="6">
        <v>85012</v>
      </c>
      <c r="N77" s="8">
        <f t="shared" si="2"/>
        <v>340048</v>
      </c>
      <c r="O77" s="8">
        <f t="shared" si="3"/>
        <v>0</v>
      </c>
    </row>
    <row r="78" spans="1:15">
      <c r="A78" s="4">
        <v>103</v>
      </c>
      <c r="B78" s="5" t="s">
        <v>6</v>
      </c>
      <c r="C78" s="5">
        <v>511</v>
      </c>
      <c r="D78" s="5"/>
      <c r="E78" s="5" t="s">
        <v>418</v>
      </c>
      <c r="F78" s="18" t="s">
        <v>64</v>
      </c>
      <c r="G78" s="5" t="s">
        <v>198</v>
      </c>
      <c r="H78" s="4" t="s">
        <v>270</v>
      </c>
      <c r="I78" s="6">
        <v>122131</v>
      </c>
      <c r="J78" s="7">
        <v>4</v>
      </c>
      <c r="K78" s="6">
        <v>0</v>
      </c>
      <c r="L78" s="7">
        <v>0</v>
      </c>
      <c r="M78" s="6">
        <v>122131</v>
      </c>
      <c r="N78" s="8">
        <f t="shared" si="2"/>
        <v>488524</v>
      </c>
      <c r="O78" s="8">
        <f t="shared" si="3"/>
        <v>0</v>
      </c>
    </row>
    <row r="79" spans="1:15">
      <c r="A79" s="4">
        <v>103</v>
      </c>
      <c r="B79" s="5" t="s">
        <v>6</v>
      </c>
      <c r="C79" s="5">
        <v>511</v>
      </c>
      <c r="D79" s="5"/>
      <c r="E79" s="5" t="s">
        <v>418</v>
      </c>
      <c r="F79" s="18" t="s">
        <v>64</v>
      </c>
      <c r="G79" s="5" t="s">
        <v>373</v>
      </c>
      <c r="H79" s="4" t="s">
        <v>430</v>
      </c>
      <c r="I79" s="6">
        <v>1868674</v>
      </c>
      <c r="J79" s="7">
        <v>12</v>
      </c>
      <c r="K79" s="6">
        <v>0</v>
      </c>
      <c r="L79" s="7">
        <v>0</v>
      </c>
      <c r="M79" s="6">
        <v>1868674</v>
      </c>
      <c r="N79" s="8">
        <f t="shared" si="2"/>
        <v>22424088</v>
      </c>
      <c r="O79" s="8">
        <f t="shared" si="3"/>
        <v>0</v>
      </c>
    </row>
    <row r="80" spans="1:15">
      <c r="A80" s="4">
        <v>110</v>
      </c>
      <c r="B80" s="5" t="s">
        <v>6</v>
      </c>
      <c r="C80" s="5">
        <v>511</v>
      </c>
      <c r="D80" s="5"/>
      <c r="E80" s="5" t="s">
        <v>418</v>
      </c>
      <c r="F80" s="18" t="s">
        <v>65</v>
      </c>
      <c r="G80" s="5" t="s">
        <v>199</v>
      </c>
      <c r="H80" s="4" t="s">
        <v>270</v>
      </c>
      <c r="I80" s="6">
        <v>119455</v>
      </c>
      <c r="J80" s="7">
        <v>4</v>
      </c>
      <c r="K80" s="6">
        <v>0</v>
      </c>
      <c r="L80" s="7">
        <v>0</v>
      </c>
      <c r="M80" s="6">
        <v>119455</v>
      </c>
      <c r="N80" s="8">
        <f t="shared" si="2"/>
        <v>477820</v>
      </c>
      <c r="O80" s="8">
        <f t="shared" si="3"/>
        <v>0</v>
      </c>
    </row>
    <row r="81" spans="1:15">
      <c r="A81" s="4">
        <v>110</v>
      </c>
      <c r="B81" s="5" t="s">
        <v>6</v>
      </c>
      <c r="C81" s="5">
        <v>511</v>
      </c>
      <c r="D81" s="5"/>
      <c r="E81" s="5" t="s">
        <v>418</v>
      </c>
      <c r="F81" s="18" t="s">
        <v>65</v>
      </c>
      <c r="G81" s="5" t="s">
        <v>374</v>
      </c>
      <c r="H81" s="4" t="s">
        <v>430</v>
      </c>
      <c r="I81" s="6">
        <v>1750882</v>
      </c>
      <c r="J81" s="7">
        <v>12</v>
      </c>
      <c r="K81" s="6">
        <v>0</v>
      </c>
      <c r="L81" s="7">
        <v>0</v>
      </c>
      <c r="M81" s="6">
        <v>1750882</v>
      </c>
      <c r="N81" s="8">
        <f t="shared" si="2"/>
        <v>21010584</v>
      </c>
      <c r="O81" s="8">
        <f t="shared" si="3"/>
        <v>0</v>
      </c>
    </row>
    <row r="82" spans="1:15">
      <c r="A82" s="4">
        <v>114</v>
      </c>
      <c r="B82" s="5" t="s">
        <v>6</v>
      </c>
      <c r="C82" s="5">
        <v>512</v>
      </c>
      <c r="D82" s="5"/>
      <c r="E82" s="5" t="s">
        <v>418</v>
      </c>
      <c r="F82" s="18" t="s">
        <v>66</v>
      </c>
      <c r="G82" s="5" t="s">
        <v>200</v>
      </c>
      <c r="H82" s="4" t="s">
        <v>270</v>
      </c>
      <c r="I82" s="6">
        <v>225</v>
      </c>
      <c r="J82" s="7">
        <v>4</v>
      </c>
      <c r="K82" s="6">
        <v>0</v>
      </c>
      <c r="L82" s="7">
        <v>0</v>
      </c>
      <c r="M82" s="6">
        <v>225</v>
      </c>
      <c r="N82" s="8">
        <f t="shared" si="2"/>
        <v>900</v>
      </c>
      <c r="O82" s="8">
        <f t="shared" si="3"/>
        <v>0</v>
      </c>
    </row>
    <row r="83" spans="1:15">
      <c r="A83" s="4">
        <v>118</v>
      </c>
      <c r="B83" s="5" t="s">
        <v>6</v>
      </c>
      <c r="C83" s="5">
        <v>512</v>
      </c>
      <c r="D83" s="5"/>
      <c r="E83" s="5" t="s">
        <v>418</v>
      </c>
      <c r="F83" s="18" t="s">
        <v>67</v>
      </c>
      <c r="G83" s="5" t="s">
        <v>201</v>
      </c>
      <c r="H83" s="4" t="s">
        <v>270</v>
      </c>
      <c r="I83" s="6">
        <v>64044</v>
      </c>
      <c r="J83" s="7">
        <v>4</v>
      </c>
      <c r="K83" s="6">
        <v>0</v>
      </c>
      <c r="L83" s="7">
        <v>0</v>
      </c>
      <c r="M83" s="6">
        <v>64044</v>
      </c>
      <c r="N83" s="8">
        <f t="shared" si="2"/>
        <v>256176</v>
      </c>
      <c r="O83" s="8">
        <f t="shared" si="3"/>
        <v>0</v>
      </c>
    </row>
    <row r="84" spans="1:15">
      <c r="A84" s="4">
        <v>122</v>
      </c>
      <c r="B84" s="5" t="s">
        <v>6</v>
      </c>
      <c r="C84" s="5">
        <v>512</v>
      </c>
      <c r="D84" s="5"/>
      <c r="E84" s="5" t="s">
        <v>418</v>
      </c>
      <c r="F84" s="18" t="s">
        <v>68</v>
      </c>
      <c r="G84" s="5" t="s">
        <v>202</v>
      </c>
      <c r="H84" s="4" t="s">
        <v>270</v>
      </c>
      <c r="I84" s="6">
        <v>85114</v>
      </c>
      <c r="J84" s="7">
        <v>4</v>
      </c>
      <c r="K84" s="6">
        <v>0</v>
      </c>
      <c r="L84" s="7">
        <v>0</v>
      </c>
      <c r="M84" s="6">
        <v>85114</v>
      </c>
      <c r="N84" s="8">
        <f t="shared" si="2"/>
        <v>340456</v>
      </c>
      <c r="O84" s="8">
        <f t="shared" si="3"/>
        <v>0</v>
      </c>
    </row>
    <row r="85" spans="1:15">
      <c r="A85" s="4">
        <v>122</v>
      </c>
      <c r="B85" s="5" t="s">
        <v>6</v>
      </c>
      <c r="C85" s="5">
        <v>512</v>
      </c>
      <c r="D85" s="5"/>
      <c r="E85" s="5" t="s">
        <v>418</v>
      </c>
      <c r="F85" s="18" t="s">
        <v>68</v>
      </c>
      <c r="G85" s="5" t="s">
        <v>375</v>
      </c>
      <c r="H85" s="4" t="s">
        <v>430</v>
      </c>
      <c r="I85" s="6">
        <v>1710986</v>
      </c>
      <c r="J85" s="7">
        <v>12</v>
      </c>
      <c r="K85" s="6">
        <v>0</v>
      </c>
      <c r="L85" s="7">
        <v>0</v>
      </c>
      <c r="M85" s="6">
        <v>1710986</v>
      </c>
      <c r="N85" s="8">
        <f t="shared" si="2"/>
        <v>20531832</v>
      </c>
      <c r="O85" s="8">
        <f t="shared" si="3"/>
        <v>0</v>
      </c>
    </row>
    <row r="86" spans="1:15">
      <c r="A86" s="4">
        <v>3</v>
      </c>
      <c r="B86" s="5" t="s">
        <v>7</v>
      </c>
      <c r="C86" s="5">
        <v>511</v>
      </c>
      <c r="D86" s="5"/>
      <c r="E86" s="5" t="s">
        <v>418</v>
      </c>
      <c r="F86" s="18" t="s">
        <v>69</v>
      </c>
      <c r="G86" s="5" t="s">
        <v>203</v>
      </c>
      <c r="H86" s="4" t="s">
        <v>270</v>
      </c>
      <c r="I86" s="6">
        <v>90221</v>
      </c>
      <c r="J86" s="7">
        <v>4</v>
      </c>
      <c r="K86" s="6">
        <v>0</v>
      </c>
      <c r="L86" s="7">
        <v>0</v>
      </c>
      <c r="M86" s="6">
        <v>90221</v>
      </c>
      <c r="N86" s="8">
        <f t="shared" si="2"/>
        <v>360884</v>
      </c>
      <c r="O86" s="8">
        <f t="shared" si="3"/>
        <v>0</v>
      </c>
    </row>
    <row r="87" spans="1:15">
      <c r="A87" s="4">
        <v>7</v>
      </c>
      <c r="B87" s="5" t="s">
        <v>7</v>
      </c>
      <c r="C87" s="5">
        <v>501</v>
      </c>
      <c r="D87" s="5"/>
      <c r="E87" s="5" t="s">
        <v>418</v>
      </c>
      <c r="F87" s="18" t="s">
        <v>70</v>
      </c>
      <c r="G87" s="5" t="s">
        <v>204</v>
      </c>
      <c r="H87" s="4" t="s">
        <v>270</v>
      </c>
      <c r="I87" s="6">
        <v>666</v>
      </c>
      <c r="J87" s="7">
        <v>4</v>
      </c>
      <c r="K87" s="6">
        <v>0</v>
      </c>
      <c r="L87" s="7">
        <v>0</v>
      </c>
      <c r="M87" s="6">
        <v>666</v>
      </c>
      <c r="N87" s="8">
        <f t="shared" si="2"/>
        <v>2664</v>
      </c>
      <c r="O87" s="8">
        <f t="shared" si="3"/>
        <v>0</v>
      </c>
    </row>
    <row r="88" spans="1:15">
      <c r="A88" s="4">
        <v>11</v>
      </c>
      <c r="B88" s="5" t="s">
        <v>7</v>
      </c>
      <c r="C88" s="5">
        <v>511</v>
      </c>
      <c r="D88" s="5"/>
      <c r="E88" s="5" t="s">
        <v>418</v>
      </c>
      <c r="F88" s="18" t="s">
        <v>71</v>
      </c>
      <c r="G88" s="5" t="s">
        <v>205</v>
      </c>
      <c r="H88" s="4" t="s">
        <v>270</v>
      </c>
      <c r="I88" s="6">
        <v>79921</v>
      </c>
      <c r="J88" s="7">
        <v>4</v>
      </c>
      <c r="K88" s="6">
        <v>0</v>
      </c>
      <c r="L88" s="7">
        <v>0</v>
      </c>
      <c r="M88" s="6">
        <v>79921</v>
      </c>
      <c r="N88" s="8">
        <f t="shared" si="2"/>
        <v>319684</v>
      </c>
      <c r="O88" s="8">
        <f t="shared" si="3"/>
        <v>0</v>
      </c>
    </row>
    <row r="89" spans="1:15">
      <c r="A89" s="4">
        <v>15</v>
      </c>
      <c r="B89" s="5" t="s">
        <v>7</v>
      </c>
      <c r="C89" s="5">
        <v>511</v>
      </c>
      <c r="D89" s="5"/>
      <c r="E89" s="5" t="s">
        <v>418</v>
      </c>
      <c r="F89" s="18" t="s">
        <v>72</v>
      </c>
      <c r="G89" s="5" t="s">
        <v>206</v>
      </c>
      <c r="H89" s="4" t="s">
        <v>270</v>
      </c>
      <c r="I89" s="6">
        <v>133242</v>
      </c>
      <c r="J89" s="7">
        <v>4.5</v>
      </c>
      <c r="K89" s="6">
        <v>0</v>
      </c>
      <c r="L89" s="7">
        <v>0</v>
      </c>
      <c r="M89" s="6">
        <v>133242</v>
      </c>
      <c r="N89" s="8">
        <f t="shared" si="2"/>
        <v>599589</v>
      </c>
      <c r="O89" s="8">
        <f t="shared" si="3"/>
        <v>0</v>
      </c>
    </row>
    <row r="90" spans="1:15">
      <c r="A90" s="4">
        <v>15</v>
      </c>
      <c r="B90" s="5" t="s">
        <v>7</v>
      </c>
      <c r="C90" s="5">
        <v>511</v>
      </c>
      <c r="D90" s="5"/>
      <c r="E90" s="5" t="s">
        <v>418</v>
      </c>
      <c r="F90" s="18" t="s">
        <v>72</v>
      </c>
      <c r="G90" s="5" t="s">
        <v>376</v>
      </c>
      <c r="H90" s="4" t="s">
        <v>430</v>
      </c>
      <c r="I90" s="6">
        <v>2826239</v>
      </c>
      <c r="J90" s="7">
        <v>12</v>
      </c>
      <c r="K90" s="6">
        <v>0</v>
      </c>
      <c r="L90" s="7">
        <v>0</v>
      </c>
      <c r="M90" s="6">
        <v>2826239</v>
      </c>
      <c r="N90" s="8">
        <f t="shared" si="2"/>
        <v>33914868</v>
      </c>
      <c r="O90" s="8">
        <f t="shared" si="3"/>
        <v>0</v>
      </c>
    </row>
    <row r="91" spans="1:15">
      <c r="A91" s="4">
        <v>19</v>
      </c>
      <c r="B91" s="5" t="s">
        <v>7</v>
      </c>
      <c r="C91" s="5">
        <v>501</v>
      </c>
      <c r="D91" s="5"/>
      <c r="E91" s="5" t="s">
        <v>418</v>
      </c>
      <c r="F91" s="18" t="s">
        <v>73</v>
      </c>
      <c r="G91" s="5" t="s">
        <v>207</v>
      </c>
      <c r="H91" s="4" t="s">
        <v>270</v>
      </c>
      <c r="I91" s="6">
        <v>16571</v>
      </c>
      <c r="J91" s="7">
        <v>4</v>
      </c>
      <c r="K91" s="6">
        <v>0</v>
      </c>
      <c r="L91" s="7">
        <v>0</v>
      </c>
      <c r="M91" s="6">
        <v>16571</v>
      </c>
      <c r="N91" s="8">
        <f t="shared" si="2"/>
        <v>66284</v>
      </c>
      <c r="O91" s="8">
        <f t="shared" si="3"/>
        <v>0</v>
      </c>
    </row>
    <row r="92" spans="1:15">
      <c r="A92" s="4">
        <v>19</v>
      </c>
      <c r="B92" s="5" t="s">
        <v>7</v>
      </c>
      <c r="C92" s="5">
        <v>501</v>
      </c>
      <c r="D92" s="5"/>
      <c r="E92" s="5" t="s">
        <v>418</v>
      </c>
      <c r="F92" s="18" t="s">
        <v>73</v>
      </c>
      <c r="G92" s="5" t="s">
        <v>377</v>
      </c>
      <c r="H92" s="4" t="s">
        <v>430</v>
      </c>
      <c r="I92" s="6">
        <v>2079019</v>
      </c>
      <c r="J92" s="7">
        <v>12</v>
      </c>
      <c r="K92" s="6">
        <v>0</v>
      </c>
      <c r="L92" s="7">
        <v>0</v>
      </c>
      <c r="M92" s="6">
        <v>2079019</v>
      </c>
      <c r="N92" s="8">
        <f t="shared" si="2"/>
        <v>24948228</v>
      </c>
      <c r="O92" s="8">
        <f t="shared" si="3"/>
        <v>0</v>
      </c>
    </row>
    <row r="93" spans="1:15">
      <c r="A93" s="4">
        <v>23</v>
      </c>
      <c r="B93" s="5" t="s">
        <v>7</v>
      </c>
      <c r="C93" s="5">
        <v>511</v>
      </c>
      <c r="D93" s="5"/>
      <c r="E93" s="5" t="s">
        <v>418</v>
      </c>
      <c r="F93" s="18" t="s">
        <v>74</v>
      </c>
      <c r="G93" s="5" t="s">
        <v>208</v>
      </c>
      <c r="H93" s="4" t="s">
        <v>270</v>
      </c>
      <c r="I93" s="6">
        <v>4150</v>
      </c>
      <c r="J93" s="7">
        <v>4</v>
      </c>
      <c r="K93" s="6">
        <v>0</v>
      </c>
      <c r="L93" s="7">
        <v>0</v>
      </c>
      <c r="M93" s="6">
        <v>4150</v>
      </c>
      <c r="N93" s="8">
        <f t="shared" si="2"/>
        <v>16600</v>
      </c>
      <c r="O93" s="8">
        <f t="shared" si="3"/>
        <v>0</v>
      </c>
    </row>
    <row r="94" spans="1:15">
      <c r="A94" s="4">
        <v>30</v>
      </c>
      <c r="B94" s="5" t="s">
        <v>7</v>
      </c>
      <c r="C94" s="5">
        <v>511</v>
      </c>
      <c r="D94" s="5"/>
      <c r="E94" s="5" t="s">
        <v>418</v>
      </c>
      <c r="F94" s="18" t="s">
        <v>75</v>
      </c>
      <c r="G94" s="5" t="s">
        <v>348</v>
      </c>
      <c r="H94" s="4" t="s">
        <v>429</v>
      </c>
      <c r="I94" s="6">
        <v>0</v>
      </c>
      <c r="J94" s="7">
        <v>0</v>
      </c>
      <c r="K94" s="6">
        <v>146348</v>
      </c>
      <c r="L94" s="7">
        <v>2.5</v>
      </c>
      <c r="M94" s="6">
        <v>146348</v>
      </c>
      <c r="N94" s="8">
        <f t="shared" si="2"/>
        <v>0</v>
      </c>
      <c r="O94" s="8">
        <f t="shared" si="3"/>
        <v>365870</v>
      </c>
    </row>
    <row r="95" spans="1:15">
      <c r="A95" s="4">
        <v>30</v>
      </c>
      <c r="B95" s="5" t="s">
        <v>7</v>
      </c>
      <c r="C95" s="5">
        <v>511</v>
      </c>
      <c r="D95" s="5"/>
      <c r="E95" s="5" t="s">
        <v>418</v>
      </c>
      <c r="F95" s="18" t="s">
        <v>75</v>
      </c>
      <c r="G95" s="5" t="s">
        <v>378</v>
      </c>
      <c r="H95" s="4" t="s">
        <v>430</v>
      </c>
      <c r="I95" s="6">
        <v>2287897</v>
      </c>
      <c r="J95" s="7">
        <v>12</v>
      </c>
      <c r="K95" s="6">
        <v>0</v>
      </c>
      <c r="L95" s="7">
        <v>0</v>
      </c>
      <c r="M95" s="6">
        <v>2287897</v>
      </c>
      <c r="N95" s="8">
        <f t="shared" si="2"/>
        <v>27454764</v>
      </c>
      <c r="O95" s="8">
        <f t="shared" si="3"/>
        <v>0</v>
      </c>
    </row>
    <row r="96" spans="1:15">
      <c r="A96" s="4">
        <v>34</v>
      </c>
      <c r="B96" s="5" t="s">
        <v>7</v>
      </c>
      <c r="C96" s="5">
        <v>512</v>
      </c>
      <c r="D96" s="5"/>
      <c r="E96" s="5" t="s">
        <v>418</v>
      </c>
      <c r="F96" s="18" t="s">
        <v>76</v>
      </c>
      <c r="G96" s="5" t="s">
        <v>209</v>
      </c>
      <c r="H96" s="4" t="s">
        <v>270</v>
      </c>
      <c r="I96" s="6">
        <v>118784</v>
      </c>
      <c r="J96" s="7">
        <v>4</v>
      </c>
      <c r="K96" s="6">
        <v>0</v>
      </c>
      <c r="L96" s="7">
        <v>0</v>
      </c>
      <c r="M96" s="6">
        <v>118784</v>
      </c>
      <c r="N96" s="8">
        <f t="shared" si="2"/>
        <v>475136</v>
      </c>
      <c r="O96" s="8">
        <f t="shared" si="3"/>
        <v>0</v>
      </c>
    </row>
    <row r="97" spans="1:15">
      <c r="A97" s="4">
        <v>38</v>
      </c>
      <c r="B97" s="5" t="s">
        <v>7</v>
      </c>
      <c r="C97" s="5">
        <v>512</v>
      </c>
      <c r="D97" s="5"/>
      <c r="E97" s="5" t="s">
        <v>418</v>
      </c>
      <c r="F97" s="18" t="s">
        <v>77</v>
      </c>
      <c r="G97" s="5" t="s">
        <v>349</v>
      </c>
      <c r="H97" s="4" t="s">
        <v>429</v>
      </c>
      <c r="I97" s="6">
        <v>0</v>
      </c>
      <c r="J97" s="7">
        <v>0</v>
      </c>
      <c r="K97" s="6">
        <v>27148</v>
      </c>
      <c r="L97" s="7">
        <v>2</v>
      </c>
      <c r="M97" s="6">
        <v>27148</v>
      </c>
      <c r="N97" s="8">
        <f t="shared" si="2"/>
        <v>0</v>
      </c>
      <c r="O97" s="8">
        <f t="shared" si="3"/>
        <v>54296</v>
      </c>
    </row>
    <row r="98" spans="1:15">
      <c r="A98" s="4">
        <v>38</v>
      </c>
      <c r="B98" s="5" t="s">
        <v>7</v>
      </c>
      <c r="C98" s="5">
        <v>512</v>
      </c>
      <c r="D98" s="5"/>
      <c r="E98" s="5" t="s">
        <v>418</v>
      </c>
      <c r="F98" s="18" t="s">
        <v>77</v>
      </c>
      <c r="G98" s="5" t="s">
        <v>319</v>
      </c>
      <c r="H98" s="4" t="s">
        <v>271</v>
      </c>
      <c r="I98" s="6">
        <v>252836</v>
      </c>
      <c r="J98" s="7">
        <v>0</v>
      </c>
      <c r="K98" s="6">
        <v>0</v>
      </c>
      <c r="L98" s="7">
        <v>0</v>
      </c>
      <c r="M98" s="6">
        <v>252836</v>
      </c>
      <c r="N98" s="8">
        <f t="shared" si="2"/>
        <v>0</v>
      </c>
      <c r="O98" s="8">
        <f t="shared" si="3"/>
        <v>0</v>
      </c>
    </row>
    <row r="99" spans="1:15">
      <c r="A99" s="4">
        <v>42</v>
      </c>
      <c r="B99" s="5" t="s">
        <v>7</v>
      </c>
      <c r="C99" s="5">
        <v>400</v>
      </c>
      <c r="D99" s="5">
        <v>725004</v>
      </c>
      <c r="E99" s="5" t="s">
        <v>418</v>
      </c>
      <c r="F99" s="18" t="s">
        <v>78</v>
      </c>
      <c r="G99" s="5" t="s">
        <v>210</v>
      </c>
      <c r="H99" s="4" t="s">
        <v>270</v>
      </c>
      <c r="I99" s="6">
        <v>1716</v>
      </c>
      <c r="J99" s="7">
        <v>4</v>
      </c>
      <c r="K99" s="6">
        <v>0</v>
      </c>
      <c r="L99" s="7">
        <v>0</v>
      </c>
      <c r="M99" s="6">
        <v>1716</v>
      </c>
      <c r="N99" s="8">
        <f t="shared" si="2"/>
        <v>6864</v>
      </c>
      <c r="O99" s="8">
        <f t="shared" si="3"/>
        <v>0</v>
      </c>
    </row>
    <row r="100" spans="1:15">
      <c r="A100" s="4">
        <v>42</v>
      </c>
      <c r="B100" s="5" t="s">
        <v>7</v>
      </c>
      <c r="C100" s="5">
        <v>400</v>
      </c>
      <c r="D100" s="5">
        <v>725004</v>
      </c>
      <c r="E100" s="5" t="s">
        <v>418</v>
      </c>
      <c r="F100" s="18" t="s">
        <v>78</v>
      </c>
      <c r="G100" s="5" t="s">
        <v>320</v>
      </c>
      <c r="H100" s="4" t="s">
        <v>271</v>
      </c>
      <c r="I100" s="6">
        <v>21386</v>
      </c>
      <c r="J100" s="7">
        <v>0</v>
      </c>
      <c r="K100" s="6">
        <v>0</v>
      </c>
      <c r="L100" s="7">
        <v>0</v>
      </c>
      <c r="M100" s="6">
        <v>21386</v>
      </c>
      <c r="N100" s="8">
        <f t="shared" si="2"/>
        <v>0</v>
      </c>
      <c r="O100" s="8">
        <f t="shared" si="3"/>
        <v>0</v>
      </c>
    </row>
    <row r="101" spans="1:15">
      <c r="A101" s="4">
        <v>46</v>
      </c>
      <c r="B101" s="5" t="s">
        <v>7</v>
      </c>
      <c r="C101" s="5">
        <v>511</v>
      </c>
      <c r="D101" s="5"/>
      <c r="E101" s="5" t="s">
        <v>418</v>
      </c>
      <c r="F101" s="18" t="s">
        <v>79</v>
      </c>
      <c r="G101" s="5" t="s">
        <v>211</v>
      </c>
      <c r="H101" s="4" t="s">
        <v>270</v>
      </c>
      <c r="I101" s="6">
        <v>33618</v>
      </c>
      <c r="J101" s="7">
        <v>4</v>
      </c>
      <c r="K101" s="6">
        <v>0</v>
      </c>
      <c r="L101" s="7">
        <v>0</v>
      </c>
      <c r="M101" s="6">
        <v>33618</v>
      </c>
      <c r="N101" s="8">
        <f t="shared" si="2"/>
        <v>134472</v>
      </c>
      <c r="O101" s="8">
        <f t="shared" si="3"/>
        <v>0</v>
      </c>
    </row>
    <row r="102" spans="1:15">
      <c r="A102" s="4">
        <v>50</v>
      </c>
      <c r="B102" s="5" t="s">
        <v>7</v>
      </c>
      <c r="C102" s="5">
        <v>400</v>
      </c>
      <c r="D102" s="5">
        <v>742101</v>
      </c>
      <c r="E102" s="5" t="s">
        <v>418</v>
      </c>
      <c r="F102" s="18" t="s">
        <v>80</v>
      </c>
      <c r="G102" s="5" t="s">
        <v>212</v>
      </c>
      <c r="H102" s="4" t="s">
        <v>270</v>
      </c>
      <c r="I102" s="6">
        <v>147</v>
      </c>
      <c r="J102" s="7">
        <v>4</v>
      </c>
      <c r="K102" s="6">
        <v>0</v>
      </c>
      <c r="L102" s="7">
        <v>0</v>
      </c>
      <c r="M102" s="6">
        <v>147</v>
      </c>
      <c r="N102" s="8">
        <f t="shared" si="2"/>
        <v>588</v>
      </c>
      <c r="O102" s="8">
        <f t="shared" si="3"/>
        <v>0</v>
      </c>
    </row>
    <row r="103" spans="1:15">
      <c r="A103" s="4">
        <v>57</v>
      </c>
      <c r="B103" s="5" t="s">
        <v>7</v>
      </c>
      <c r="C103" s="5">
        <v>511</v>
      </c>
      <c r="D103" s="5"/>
      <c r="E103" s="5" t="s">
        <v>418</v>
      </c>
      <c r="F103" s="18" t="s">
        <v>81</v>
      </c>
      <c r="G103" s="5" t="s">
        <v>213</v>
      </c>
      <c r="H103" s="4" t="s">
        <v>270</v>
      </c>
      <c r="I103" s="6">
        <v>119566</v>
      </c>
      <c r="J103" s="7">
        <v>4</v>
      </c>
      <c r="K103" s="6">
        <v>0</v>
      </c>
      <c r="L103" s="7">
        <v>0</v>
      </c>
      <c r="M103" s="6">
        <v>119566</v>
      </c>
      <c r="N103" s="8">
        <f t="shared" si="2"/>
        <v>478264</v>
      </c>
      <c r="O103" s="8">
        <f t="shared" si="3"/>
        <v>0</v>
      </c>
    </row>
    <row r="104" spans="1:15">
      <c r="A104" s="4">
        <v>61</v>
      </c>
      <c r="B104" s="5" t="s">
        <v>7</v>
      </c>
      <c r="C104" s="5">
        <v>511</v>
      </c>
      <c r="D104" s="5"/>
      <c r="E104" s="5" t="s">
        <v>418</v>
      </c>
      <c r="F104" s="18" t="s">
        <v>82</v>
      </c>
      <c r="G104" s="5" t="s">
        <v>214</v>
      </c>
      <c r="H104" s="4" t="s">
        <v>270</v>
      </c>
      <c r="I104" s="6">
        <v>261</v>
      </c>
      <c r="J104" s="7">
        <v>4</v>
      </c>
      <c r="K104" s="6">
        <v>0</v>
      </c>
      <c r="L104" s="7">
        <v>0</v>
      </c>
      <c r="M104" s="6">
        <v>261</v>
      </c>
      <c r="N104" s="8">
        <f t="shared" si="2"/>
        <v>1044</v>
      </c>
      <c r="O104" s="8">
        <f t="shared" si="3"/>
        <v>0</v>
      </c>
    </row>
    <row r="105" spans="1:15">
      <c r="A105" s="4">
        <v>65</v>
      </c>
      <c r="B105" s="5" t="s">
        <v>7</v>
      </c>
      <c r="C105" s="5">
        <v>501</v>
      </c>
      <c r="D105" s="5"/>
      <c r="E105" s="5" t="s">
        <v>418</v>
      </c>
      <c r="F105" s="18" t="s">
        <v>83</v>
      </c>
      <c r="G105" s="5" t="s">
        <v>215</v>
      </c>
      <c r="H105" s="4" t="s">
        <v>270</v>
      </c>
      <c r="I105" s="6">
        <v>112631</v>
      </c>
      <c r="J105" s="7">
        <v>4</v>
      </c>
      <c r="K105" s="6">
        <v>0</v>
      </c>
      <c r="L105" s="7">
        <v>0</v>
      </c>
      <c r="M105" s="6">
        <v>112631</v>
      </c>
      <c r="N105" s="8">
        <f t="shared" si="2"/>
        <v>450524</v>
      </c>
      <c r="O105" s="8">
        <f t="shared" si="3"/>
        <v>0</v>
      </c>
    </row>
    <row r="106" spans="1:15">
      <c r="A106" s="4">
        <v>65</v>
      </c>
      <c r="B106" s="5" t="s">
        <v>7</v>
      </c>
      <c r="C106" s="5">
        <v>501</v>
      </c>
      <c r="D106" s="5"/>
      <c r="E106" s="5" t="s">
        <v>418</v>
      </c>
      <c r="F106" s="18" t="s">
        <v>83</v>
      </c>
      <c r="G106" s="5" t="s">
        <v>379</v>
      </c>
      <c r="H106" s="4" t="s">
        <v>430</v>
      </c>
      <c r="I106" s="6">
        <v>649063</v>
      </c>
      <c r="J106" s="7">
        <v>12</v>
      </c>
      <c r="K106" s="6">
        <v>0</v>
      </c>
      <c r="L106" s="7">
        <v>0</v>
      </c>
      <c r="M106" s="6">
        <v>649063</v>
      </c>
      <c r="N106" s="8">
        <f t="shared" si="2"/>
        <v>7788756</v>
      </c>
      <c r="O106" s="8">
        <f t="shared" si="3"/>
        <v>0</v>
      </c>
    </row>
    <row r="107" spans="1:15">
      <c r="A107" s="4">
        <v>69</v>
      </c>
      <c r="B107" s="5" t="s">
        <v>7</v>
      </c>
      <c r="C107" s="5">
        <v>511</v>
      </c>
      <c r="D107" s="5"/>
      <c r="E107" s="5" t="s">
        <v>418</v>
      </c>
      <c r="F107" s="18" t="s">
        <v>84</v>
      </c>
      <c r="G107" s="5" t="s">
        <v>216</v>
      </c>
      <c r="H107" s="4" t="s">
        <v>270</v>
      </c>
      <c r="I107" s="6">
        <v>13131</v>
      </c>
      <c r="J107" s="7">
        <v>4</v>
      </c>
      <c r="K107" s="6">
        <v>0</v>
      </c>
      <c r="L107" s="7">
        <v>0</v>
      </c>
      <c r="M107" s="6">
        <v>13131</v>
      </c>
      <c r="N107" s="8">
        <f t="shared" si="2"/>
        <v>52524</v>
      </c>
      <c r="O107" s="8">
        <f t="shared" si="3"/>
        <v>0</v>
      </c>
    </row>
    <row r="108" spans="1:15">
      <c r="A108" s="4">
        <v>69</v>
      </c>
      <c r="B108" s="5" t="s">
        <v>7</v>
      </c>
      <c r="C108" s="5">
        <v>511</v>
      </c>
      <c r="D108" s="5"/>
      <c r="E108" s="5" t="s">
        <v>418</v>
      </c>
      <c r="F108" s="18" t="s">
        <v>84</v>
      </c>
      <c r="G108" s="5" t="s">
        <v>321</v>
      </c>
      <c r="H108" s="4" t="s">
        <v>271</v>
      </c>
      <c r="I108" s="6">
        <v>160563</v>
      </c>
      <c r="J108" s="7">
        <v>0</v>
      </c>
      <c r="K108" s="6">
        <v>0</v>
      </c>
      <c r="L108" s="7">
        <v>0</v>
      </c>
      <c r="M108" s="6">
        <v>160563</v>
      </c>
      <c r="N108" s="8">
        <f t="shared" si="2"/>
        <v>0</v>
      </c>
      <c r="O108" s="8">
        <f t="shared" si="3"/>
        <v>0</v>
      </c>
    </row>
    <row r="109" spans="1:15">
      <c r="A109" s="4">
        <v>73</v>
      </c>
      <c r="B109" s="5" t="s">
        <v>7</v>
      </c>
      <c r="C109" s="5">
        <v>400</v>
      </c>
      <c r="D109" s="5">
        <v>749405</v>
      </c>
      <c r="E109" s="5" t="s">
        <v>418</v>
      </c>
      <c r="F109" s="18" t="s">
        <v>85</v>
      </c>
      <c r="G109" s="5" t="s">
        <v>217</v>
      </c>
      <c r="H109" s="4" t="s">
        <v>270</v>
      </c>
      <c r="I109" s="6">
        <v>88149</v>
      </c>
      <c r="J109" s="7">
        <v>4</v>
      </c>
      <c r="K109" s="6">
        <v>0</v>
      </c>
      <c r="L109" s="7">
        <v>0</v>
      </c>
      <c r="M109" s="6">
        <v>88149</v>
      </c>
      <c r="N109" s="8">
        <f t="shared" si="2"/>
        <v>352596</v>
      </c>
      <c r="O109" s="8">
        <f t="shared" si="3"/>
        <v>0</v>
      </c>
    </row>
    <row r="110" spans="1:15">
      <c r="A110" s="4">
        <v>73</v>
      </c>
      <c r="B110" s="5" t="s">
        <v>7</v>
      </c>
      <c r="C110" s="5">
        <v>511</v>
      </c>
      <c r="D110" s="5"/>
      <c r="E110" s="5" t="s">
        <v>418</v>
      </c>
      <c r="F110" s="18" t="s">
        <v>85</v>
      </c>
      <c r="G110" s="5" t="s">
        <v>322</v>
      </c>
      <c r="H110" s="4" t="s">
        <v>271</v>
      </c>
      <c r="I110" s="6">
        <v>273877</v>
      </c>
      <c r="J110" s="7">
        <v>0</v>
      </c>
      <c r="K110" s="6">
        <v>0</v>
      </c>
      <c r="L110" s="7">
        <v>0</v>
      </c>
      <c r="M110" s="6">
        <v>273877</v>
      </c>
      <c r="N110" s="8">
        <f t="shared" si="2"/>
        <v>0</v>
      </c>
      <c r="O110" s="8">
        <f t="shared" si="3"/>
        <v>0</v>
      </c>
    </row>
    <row r="111" spans="1:15">
      <c r="A111" s="4">
        <v>77</v>
      </c>
      <c r="B111" s="5" t="s">
        <v>7</v>
      </c>
      <c r="C111" s="5">
        <v>400</v>
      </c>
      <c r="D111" s="5">
        <v>749405</v>
      </c>
      <c r="E111" s="5" t="s">
        <v>418</v>
      </c>
      <c r="F111" s="18" t="s">
        <v>86</v>
      </c>
      <c r="G111" s="5" t="s">
        <v>218</v>
      </c>
      <c r="H111" s="4" t="s">
        <v>270</v>
      </c>
      <c r="I111" s="6">
        <v>124.8</v>
      </c>
      <c r="J111" s="7">
        <v>4</v>
      </c>
      <c r="K111" s="6">
        <v>0</v>
      </c>
      <c r="L111" s="7">
        <v>0</v>
      </c>
      <c r="M111" s="6">
        <v>124.8</v>
      </c>
      <c r="N111" s="8">
        <f t="shared" si="2"/>
        <v>499.2</v>
      </c>
      <c r="O111" s="8">
        <f t="shared" si="3"/>
        <v>0</v>
      </c>
    </row>
    <row r="112" spans="1:15">
      <c r="A112" s="4">
        <v>84</v>
      </c>
      <c r="B112" s="5" t="s">
        <v>7</v>
      </c>
      <c r="C112" s="5">
        <v>512</v>
      </c>
      <c r="D112" s="5"/>
      <c r="E112" s="5" t="s">
        <v>418</v>
      </c>
      <c r="F112" s="18" t="s">
        <v>87</v>
      </c>
      <c r="G112" s="5" t="s">
        <v>323</v>
      </c>
      <c r="H112" s="4" t="s">
        <v>271</v>
      </c>
      <c r="I112" s="6">
        <v>86234</v>
      </c>
      <c r="J112" s="7">
        <v>0</v>
      </c>
      <c r="K112" s="6">
        <v>0</v>
      </c>
      <c r="L112" s="7">
        <v>0</v>
      </c>
      <c r="M112" s="6">
        <v>86234</v>
      </c>
      <c r="N112" s="8">
        <f t="shared" si="2"/>
        <v>0</v>
      </c>
      <c r="O112" s="8">
        <f t="shared" si="3"/>
        <v>0</v>
      </c>
    </row>
    <row r="113" spans="1:15">
      <c r="A113" s="4">
        <v>84</v>
      </c>
      <c r="B113" s="5" t="s">
        <v>7</v>
      </c>
      <c r="C113" s="5">
        <v>512</v>
      </c>
      <c r="D113" s="5"/>
      <c r="E113" s="5" t="s">
        <v>418</v>
      </c>
      <c r="F113" s="18" t="s">
        <v>87</v>
      </c>
      <c r="G113" s="5" t="s">
        <v>219</v>
      </c>
      <c r="H113" s="4" t="s">
        <v>270</v>
      </c>
      <c r="I113" s="6">
        <v>96726</v>
      </c>
      <c r="J113" s="7">
        <v>4</v>
      </c>
      <c r="K113" s="6">
        <v>0</v>
      </c>
      <c r="L113" s="7">
        <v>0</v>
      </c>
      <c r="M113" s="6">
        <v>96726</v>
      </c>
      <c r="N113" s="8">
        <f t="shared" si="2"/>
        <v>386904</v>
      </c>
      <c r="O113" s="8">
        <f t="shared" si="3"/>
        <v>0</v>
      </c>
    </row>
    <row r="114" spans="1:15">
      <c r="A114" s="4">
        <v>88</v>
      </c>
      <c r="B114" s="5" t="s">
        <v>7</v>
      </c>
      <c r="C114" s="5">
        <v>512</v>
      </c>
      <c r="D114" s="5"/>
      <c r="E114" s="5" t="s">
        <v>418</v>
      </c>
      <c r="F114" s="18" t="s">
        <v>88</v>
      </c>
      <c r="G114" s="5" t="s">
        <v>220</v>
      </c>
      <c r="H114" s="4" t="s">
        <v>270</v>
      </c>
      <c r="I114" s="6">
        <v>38796</v>
      </c>
      <c r="J114" s="7">
        <v>4</v>
      </c>
      <c r="K114" s="6">
        <v>0</v>
      </c>
      <c r="L114" s="7">
        <v>0</v>
      </c>
      <c r="M114" s="6">
        <v>38796</v>
      </c>
      <c r="N114" s="8">
        <f t="shared" si="2"/>
        <v>155184</v>
      </c>
      <c r="O114" s="8">
        <f t="shared" si="3"/>
        <v>0</v>
      </c>
    </row>
    <row r="115" spans="1:15">
      <c r="A115" s="4">
        <v>92</v>
      </c>
      <c r="B115" s="5" t="s">
        <v>7</v>
      </c>
      <c r="C115" s="5">
        <v>511</v>
      </c>
      <c r="D115" s="5"/>
      <c r="E115" s="5" t="s">
        <v>418</v>
      </c>
      <c r="F115" s="18" t="s">
        <v>89</v>
      </c>
      <c r="G115" s="5" t="s">
        <v>221</v>
      </c>
      <c r="H115" s="4" t="s">
        <v>270</v>
      </c>
      <c r="I115" s="6">
        <v>106843</v>
      </c>
      <c r="J115" s="7">
        <v>4</v>
      </c>
      <c r="K115" s="6">
        <v>0</v>
      </c>
      <c r="L115" s="7">
        <v>0</v>
      </c>
      <c r="M115" s="6">
        <v>106843</v>
      </c>
      <c r="N115" s="8">
        <f t="shared" si="2"/>
        <v>427372</v>
      </c>
      <c r="O115" s="8">
        <f t="shared" si="3"/>
        <v>0</v>
      </c>
    </row>
    <row r="116" spans="1:15">
      <c r="A116" s="4">
        <v>92</v>
      </c>
      <c r="B116" s="5" t="s">
        <v>7</v>
      </c>
      <c r="C116" s="5">
        <v>511</v>
      </c>
      <c r="D116" s="5"/>
      <c r="E116" s="5" t="s">
        <v>418</v>
      </c>
      <c r="F116" s="18" t="s">
        <v>89</v>
      </c>
      <c r="G116" s="5" t="s">
        <v>380</v>
      </c>
      <c r="H116" s="4" t="s">
        <v>430</v>
      </c>
      <c r="I116" s="6">
        <v>2372354</v>
      </c>
      <c r="J116" s="7">
        <v>12</v>
      </c>
      <c r="K116" s="6">
        <v>0</v>
      </c>
      <c r="L116" s="7">
        <v>0</v>
      </c>
      <c r="M116" s="6">
        <v>2372354</v>
      </c>
      <c r="N116" s="8">
        <f t="shared" si="2"/>
        <v>28468248</v>
      </c>
      <c r="O116" s="8">
        <f t="shared" si="3"/>
        <v>0</v>
      </c>
    </row>
    <row r="117" spans="1:15">
      <c r="A117" s="4">
        <v>96</v>
      </c>
      <c r="B117" s="5" t="s">
        <v>7</v>
      </c>
      <c r="C117" s="5">
        <v>501</v>
      </c>
      <c r="D117" s="5"/>
      <c r="E117" s="5" t="s">
        <v>418</v>
      </c>
      <c r="F117" s="18" t="s">
        <v>90</v>
      </c>
      <c r="G117" s="5" t="s">
        <v>350</v>
      </c>
      <c r="H117" s="4" t="s">
        <v>429</v>
      </c>
      <c r="I117" s="6">
        <v>0</v>
      </c>
      <c r="J117" s="7">
        <v>0</v>
      </c>
      <c r="K117" s="6">
        <v>83638</v>
      </c>
      <c r="L117" s="7">
        <v>2</v>
      </c>
      <c r="M117" s="6">
        <v>83638</v>
      </c>
      <c r="N117" s="8">
        <f t="shared" si="2"/>
        <v>0</v>
      </c>
      <c r="O117" s="8">
        <f t="shared" si="3"/>
        <v>167276</v>
      </c>
    </row>
    <row r="118" spans="1:15">
      <c r="A118" s="4">
        <v>96</v>
      </c>
      <c r="B118" s="5" t="s">
        <v>7</v>
      </c>
      <c r="C118" s="5">
        <v>501</v>
      </c>
      <c r="D118" s="5"/>
      <c r="E118" s="5" t="s">
        <v>418</v>
      </c>
      <c r="F118" s="18" t="s">
        <v>90</v>
      </c>
      <c r="G118" s="5" t="s">
        <v>324</v>
      </c>
      <c r="H118" s="4" t="s">
        <v>271</v>
      </c>
      <c r="I118" s="6">
        <v>254979</v>
      </c>
      <c r="J118" s="7">
        <v>0</v>
      </c>
      <c r="K118" s="6">
        <v>0</v>
      </c>
      <c r="L118" s="7">
        <v>0</v>
      </c>
      <c r="M118" s="6">
        <v>254979</v>
      </c>
      <c r="N118" s="8">
        <f t="shared" si="2"/>
        <v>0</v>
      </c>
      <c r="O118" s="8">
        <f t="shared" si="3"/>
        <v>0</v>
      </c>
    </row>
    <row r="119" spans="1:15">
      <c r="A119" s="4">
        <v>100</v>
      </c>
      <c r="B119" s="5" t="s">
        <v>7</v>
      </c>
      <c r="C119" s="5">
        <v>511</v>
      </c>
      <c r="D119" s="5"/>
      <c r="E119" s="5" t="s">
        <v>418</v>
      </c>
      <c r="F119" s="18" t="s">
        <v>91</v>
      </c>
      <c r="G119" s="5" t="s">
        <v>222</v>
      </c>
      <c r="H119" s="4" t="s">
        <v>270</v>
      </c>
      <c r="I119" s="6">
        <v>449</v>
      </c>
      <c r="J119" s="7">
        <v>4</v>
      </c>
      <c r="K119" s="6">
        <v>0</v>
      </c>
      <c r="L119" s="7">
        <v>0</v>
      </c>
      <c r="M119" s="6">
        <v>449</v>
      </c>
      <c r="N119" s="8">
        <f t="shared" si="2"/>
        <v>1796</v>
      </c>
      <c r="O119" s="8">
        <f t="shared" si="3"/>
        <v>0</v>
      </c>
    </row>
    <row r="120" spans="1:15">
      <c r="A120" s="4">
        <v>104</v>
      </c>
      <c r="B120" s="5" t="s">
        <v>7</v>
      </c>
      <c r="C120" s="5">
        <v>511</v>
      </c>
      <c r="D120" s="5"/>
      <c r="E120" s="5" t="s">
        <v>418</v>
      </c>
      <c r="F120" s="18" t="s">
        <v>92</v>
      </c>
      <c r="G120" s="5" t="s">
        <v>223</v>
      </c>
      <c r="H120" s="4" t="s">
        <v>270</v>
      </c>
      <c r="I120" s="6">
        <v>9315</v>
      </c>
      <c r="J120" s="7">
        <v>4</v>
      </c>
      <c r="K120" s="6">
        <v>0</v>
      </c>
      <c r="L120" s="7">
        <v>0</v>
      </c>
      <c r="M120" s="6">
        <v>9315</v>
      </c>
      <c r="N120" s="8">
        <f t="shared" si="2"/>
        <v>37260</v>
      </c>
      <c r="O120" s="8">
        <f t="shared" si="3"/>
        <v>0</v>
      </c>
    </row>
    <row r="121" spans="1:15">
      <c r="A121" s="4">
        <v>111</v>
      </c>
      <c r="B121" s="5" t="s">
        <v>7</v>
      </c>
      <c r="C121" s="5">
        <v>501</v>
      </c>
      <c r="D121" s="5"/>
      <c r="E121" s="5" t="s">
        <v>418</v>
      </c>
      <c r="F121" s="18" t="s">
        <v>93</v>
      </c>
      <c r="G121" s="5" t="s">
        <v>224</v>
      </c>
      <c r="H121" s="4" t="s">
        <v>270</v>
      </c>
      <c r="I121" s="6">
        <v>921</v>
      </c>
      <c r="J121" s="7">
        <v>4</v>
      </c>
      <c r="K121" s="6">
        <v>0</v>
      </c>
      <c r="L121" s="7">
        <v>0</v>
      </c>
      <c r="M121" s="6">
        <v>921</v>
      </c>
      <c r="N121" s="8">
        <f t="shared" si="2"/>
        <v>3684</v>
      </c>
      <c r="O121" s="8">
        <f t="shared" si="3"/>
        <v>0</v>
      </c>
    </row>
    <row r="122" spans="1:15">
      <c r="A122" s="4">
        <v>115</v>
      </c>
      <c r="B122" s="5" t="s">
        <v>7</v>
      </c>
      <c r="C122" s="5">
        <v>511</v>
      </c>
      <c r="D122" s="5"/>
      <c r="E122" s="5" t="s">
        <v>418</v>
      </c>
      <c r="F122" s="18" t="s">
        <v>94</v>
      </c>
      <c r="G122" s="5" t="s">
        <v>225</v>
      </c>
      <c r="H122" s="4" t="s">
        <v>270</v>
      </c>
      <c r="I122" s="6">
        <v>112</v>
      </c>
      <c r="J122" s="7">
        <v>4</v>
      </c>
      <c r="K122" s="6">
        <v>0</v>
      </c>
      <c r="L122" s="7">
        <v>0</v>
      </c>
      <c r="M122" s="6">
        <v>112</v>
      </c>
      <c r="N122" s="8">
        <f t="shared" si="2"/>
        <v>448</v>
      </c>
      <c r="O122" s="8">
        <f t="shared" si="3"/>
        <v>0</v>
      </c>
    </row>
    <row r="123" spans="1:15">
      <c r="A123" s="4">
        <v>119</v>
      </c>
      <c r="B123" s="5" t="s">
        <v>7</v>
      </c>
      <c r="C123" s="5">
        <v>400</v>
      </c>
      <c r="D123" s="5">
        <v>743001</v>
      </c>
      <c r="E123" s="5" t="s">
        <v>418</v>
      </c>
      <c r="F123" s="18" t="s">
        <v>95</v>
      </c>
      <c r="G123" s="5" t="s">
        <v>325</v>
      </c>
      <c r="H123" s="4" t="s">
        <v>271</v>
      </c>
      <c r="I123" s="6">
        <v>151</v>
      </c>
      <c r="J123" s="7">
        <v>0</v>
      </c>
      <c r="K123" s="6">
        <v>0</v>
      </c>
      <c r="L123" s="7">
        <v>0</v>
      </c>
      <c r="M123" s="6">
        <v>151</v>
      </c>
      <c r="N123" s="8">
        <f t="shared" si="2"/>
        <v>0</v>
      </c>
      <c r="O123" s="8">
        <f t="shared" si="3"/>
        <v>0</v>
      </c>
    </row>
    <row r="124" spans="1:15">
      <c r="A124" s="4">
        <v>119</v>
      </c>
      <c r="B124" s="5" t="s">
        <v>7</v>
      </c>
      <c r="C124" s="5">
        <v>400</v>
      </c>
      <c r="D124" s="5">
        <v>743001</v>
      </c>
      <c r="E124" s="5" t="s">
        <v>418</v>
      </c>
      <c r="F124" s="18" t="s">
        <v>95</v>
      </c>
      <c r="G124" s="5" t="s">
        <v>226</v>
      </c>
      <c r="H124" s="4" t="s">
        <v>270</v>
      </c>
      <c r="I124" s="6">
        <v>41897</v>
      </c>
      <c r="J124" s="7">
        <v>4</v>
      </c>
      <c r="K124" s="6">
        <v>0</v>
      </c>
      <c r="L124" s="7">
        <v>0</v>
      </c>
      <c r="M124" s="6">
        <v>41897</v>
      </c>
      <c r="N124" s="8">
        <f t="shared" si="2"/>
        <v>167588</v>
      </c>
      <c r="O124" s="8">
        <f t="shared" si="3"/>
        <v>0</v>
      </c>
    </row>
    <row r="125" spans="1:15">
      <c r="A125" s="4">
        <v>119</v>
      </c>
      <c r="B125" s="5" t="s">
        <v>7</v>
      </c>
      <c r="C125" s="5">
        <v>400</v>
      </c>
      <c r="D125" s="5">
        <v>743001</v>
      </c>
      <c r="E125" s="5" t="s">
        <v>418</v>
      </c>
      <c r="F125" s="18" t="s">
        <v>95</v>
      </c>
      <c r="G125" s="5" t="s">
        <v>381</v>
      </c>
      <c r="H125" s="4" t="s">
        <v>430</v>
      </c>
      <c r="I125" s="6">
        <v>192665</v>
      </c>
      <c r="J125" s="7">
        <v>12</v>
      </c>
      <c r="K125" s="6">
        <v>0</v>
      </c>
      <c r="L125" s="7">
        <v>0</v>
      </c>
      <c r="M125" s="6">
        <v>192665</v>
      </c>
      <c r="N125" s="8">
        <f t="shared" si="2"/>
        <v>2311980</v>
      </c>
      <c r="O125" s="8">
        <f t="shared" si="3"/>
        <v>0</v>
      </c>
    </row>
    <row r="126" spans="1:15">
      <c r="A126" s="4">
        <v>123</v>
      </c>
      <c r="B126" s="5" t="s">
        <v>7</v>
      </c>
      <c r="C126" s="5">
        <v>512</v>
      </c>
      <c r="D126" s="5"/>
      <c r="E126" s="5" t="s">
        <v>418</v>
      </c>
      <c r="F126" s="18" t="s">
        <v>96</v>
      </c>
      <c r="G126" s="5" t="s">
        <v>227</v>
      </c>
      <c r="H126" s="4" t="s">
        <v>270</v>
      </c>
      <c r="I126" s="6">
        <v>61713</v>
      </c>
      <c r="J126" s="7">
        <v>4</v>
      </c>
      <c r="K126" s="6">
        <v>0</v>
      </c>
      <c r="L126" s="7">
        <v>0</v>
      </c>
      <c r="M126" s="6">
        <v>61713</v>
      </c>
      <c r="N126" s="8">
        <f t="shared" si="2"/>
        <v>246852</v>
      </c>
      <c r="O126" s="8">
        <f t="shared" si="3"/>
        <v>0</v>
      </c>
    </row>
    <row r="127" spans="1:15">
      <c r="A127" s="4">
        <v>4</v>
      </c>
      <c r="B127" s="5" t="s">
        <v>8</v>
      </c>
      <c r="C127" s="5">
        <v>512</v>
      </c>
      <c r="D127" s="5"/>
      <c r="E127" s="5" t="s">
        <v>418</v>
      </c>
      <c r="F127" s="18" t="s">
        <v>97</v>
      </c>
      <c r="G127" s="5" t="s">
        <v>228</v>
      </c>
      <c r="H127" s="4" t="s">
        <v>270</v>
      </c>
      <c r="I127" s="6">
        <v>134801</v>
      </c>
      <c r="J127" s="7">
        <v>4.5</v>
      </c>
      <c r="K127" s="6">
        <v>0</v>
      </c>
      <c r="L127" s="7">
        <v>0</v>
      </c>
      <c r="M127" s="6">
        <v>134801</v>
      </c>
      <c r="N127" s="8">
        <f t="shared" si="2"/>
        <v>606604.5</v>
      </c>
      <c r="O127" s="8">
        <f t="shared" si="3"/>
        <v>0</v>
      </c>
    </row>
    <row r="128" spans="1:15">
      <c r="A128" s="4">
        <v>4</v>
      </c>
      <c r="B128" s="5" t="s">
        <v>8</v>
      </c>
      <c r="C128" s="5">
        <v>512</v>
      </c>
      <c r="D128" s="5"/>
      <c r="E128" s="5" t="s">
        <v>418</v>
      </c>
      <c r="F128" s="18" t="s">
        <v>97</v>
      </c>
      <c r="G128" s="5" t="s">
        <v>366</v>
      </c>
      <c r="H128" s="4" t="s">
        <v>431</v>
      </c>
      <c r="I128" s="6">
        <v>0</v>
      </c>
      <c r="J128" s="7">
        <v>0</v>
      </c>
      <c r="K128" s="6">
        <v>2961252</v>
      </c>
      <c r="L128" s="7">
        <v>6</v>
      </c>
      <c r="M128" s="6">
        <v>2961252</v>
      </c>
      <c r="N128" s="8">
        <f t="shared" si="2"/>
        <v>0</v>
      </c>
      <c r="O128" s="8">
        <f t="shared" si="3"/>
        <v>17767512</v>
      </c>
    </row>
    <row r="129" spans="1:15">
      <c r="A129" s="4">
        <v>8</v>
      </c>
      <c r="B129" s="5" t="s">
        <v>8</v>
      </c>
      <c r="C129" s="5">
        <v>512</v>
      </c>
      <c r="D129" s="5"/>
      <c r="E129" s="5" t="s">
        <v>418</v>
      </c>
      <c r="F129" s="18" t="s">
        <v>98</v>
      </c>
      <c r="G129" s="5" t="s">
        <v>351</v>
      </c>
      <c r="H129" s="4" t="s">
        <v>429</v>
      </c>
      <c r="I129" s="6">
        <v>0</v>
      </c>
      <c r="J129" s="7">
        <v>0</v>
      </c>
      <c r="K129" s="6">
        <v>127414</v>
      </c>
      <c r="L129" s="7">
        <v>2.5</v>
      </c>
      <c r="M129" s="6">
        <v>127414</v>
      </c>
      <c r="N129" s="8">
        <f t="shared" si="2"/>
        <v>0</v>
      </c>
      <c r="O129" s="8">
        <f t="shared" si="3"/>
        <v>318535</v>
      </c>
    </row>
    <row r="130" spans="1:15">
      <c r="A130" s="4">
        <v>8</v>
      </c>
      <c r="B130" s="5" t="s">
        <v>8</v>
      </c>
      <c r="C130" s="5">
        <v>512</v>
      </c>
      <c r="D130" s="5"/>
      <c r="E130" s="5" t="s">
        <v>418</v>
      </c>
      <c r="F130" s="18" t="s">
        <v>98</v>
      </c>
      <c r="G130" s="5" t="s">
        <v>382</v>
      </c>
      <c r="H130" s="4" t="s">
        <v>430</v>
      </c>
      <c r="I130" s="6">
        <v>1905793</v>
      </c>
      <c r="J130" s="7">
        <v>12</v>
      </c>
      <c r="K130" s="6">
        <v>0</v>
      </c>
      <c r="L130" s="7">
        <v>0</v>
      </c>
      <c r="M130" s="6">
        <v>1905793</v>
      </c>
      <c r="N130" s="8">
        <f t="shared" si="2"/>
        <v>22869516</v>
      </c>
      <c r="O130" s="8">
        <f t="shared" si="3"/>
        <v>0</v>
      </c>
    </row>
    <row r="131" spans="1:15">
      <c r="A131" s="4">
        <v>12</v>
      </c>
      <c r="B131" s="5" t="s">
        <v>8</v>
      </c>
      <c r="C131" s="5">
        <v>511</v>
      </c>
      <c r="D131" s="5"/>
      <c r="E131" s="5" t="s">
        <v>418</v>
      </c>
      <c r="F131" s="18" t="s">
        <v>99</v>
      </c>
      <c r="G131" s="5" t="s">
        <v>352</v>
      </c>
      <c r="H131" s="4" t="s">
        <v>429</v>
      </c>
      <c r="I131" s="6">
        <v>0</v>
      </c>
      <c r="J131" s="7">
        <v>0</v>
      </c>
      <c r="K131" s="6">
        <v>7890</v>
      </c>
      <c r="L131" s="7">
        <v>2</v>
      </c>
      <c r="M131" s="6">
        <v>7890</v>
      </c>
      <c r="N131" s="8">
        <f t="shared" si="2"/>
        <v>0</v>
      </c>
      <c r="O131" s="8">
        <f t="shared" si="3"/>
        <v>15780</v>
      </c>
    </row>
    <row r="132" spans="1:15">
      <c r="A132" s="4">
        <v>16</v>
      </c>
      <c r="B132" s="5" t="s">
        <v>8</v>
      </c>
      <c r="C132" s="5">
        <v>511</v>
      </c>
      <c r="D132" s="5"/>
      <c r="E132" s="5" t="s">
        <v>418</v>
      </c>
      <c r="F132" s="18" t="s">
        <v>100</v>
      </c>
      <c r="G132" s="5" t="s">
        <v>353</v>
      </c>
      <c r="H132" s="4" t="s">
        <v>429</v>
      </c>
      <c r="I132" s="6">
        <v>0</v>
      </c>
      <c r="J132" s="7">
        <v>0</v>
      </c>
      <c r="K132" s="6">
        <v>3306</v>
      </c>
      <c r="L132" s="7">
        <v>2</v>
      </c>
      <c r="M132" s="6">
        <v>3306</v>
      </c>
      <c r="N132" s="8">
        <f t="shared" si="2"/>
        <v>0</v>
      </c>
      <c r="O132" s="8">
        <f t="shared" si="3"/>
        <v>6612</v>
      </c>
    </row>
    <row r="133" spans="1:15">
      <c r="A133" s="4">
        <v>20</v>
      </c>
      <c r="B133" s="5" t="s">
        <v>8</v>
      </c>
      <c r="C133" s="5">
        <v>511</v>
      </c>
      <c r="D133" s="5"/>
      <c r="E133" s="5" t="s">
        <v>418</v>
      </c>
      <c r="F133" s="18" t="s">
        <v>101</v>
      </c>
      <c r="G133" s="5" t="s">
        <v>354</v>
      </c>
      <c r="H133" s="4" t="s">
        <v>429</v>
      </c>
      <c r="I133" s="6">
        <v>0</v>
      </c>
      <c r="J133" s="7">
        <v>0</v>
      </c>
      <c r="K133" s="6">
        <v>355</v>
      </c>
      <c r="L133" s="7">
        <v>2</v>
      </c>
      <c r="M133" s="6">
        <v>355</v>
      </c>
      <c r="N133" s="8">
        <f t="shared" ref="N133:N196" si="4">I133*J133</f>
        <v>0</v>
      </c>
      <c r="O133" s="8">
        <f t="shared" ref="O133:O196" si="5">K133*L133</f>
        <v>710</v>
      </c>
    </row>
    <row r="134" spans="1:15">
      <c r="A134" s="4">
        <v>24</v>
      </c>
      <c r="B134" s="5" t="s">
        <v>8</v>
      </c>
      <c r="C134" s="5">
        <v>400</v>
      </c>
      <c r="D134" s="5">
        <v>504010</v>
      </c>
      <c r="E134" s="5" t="s">
        <v>418</v>
      </c>
      <c r="F134" s="18" t="s">
        <v>102</v>
      </c>
      <c r="G134" s="5" t="s">
        <v>326</v>
      </c>
      <c r="H134" s="4" t="s">
        <v>271</v>
      </c>
      <c r="I134" s="6">
        <v>210</v>
      </c>
      <c r="J134" s="7">
        <v>0</v>
      </c>
      <c r="K134" s="6">
        <v>0</v>
      </c>
      <c r="L134" s="7">
        <v>0</v>
      </c>
      <c r="M134" s="6">
        <v>210</v>
      </c>
      <c r="N134" s="8">
        <f t="shared" si="4"/>
        <v>0</v>
      </c>
      <c r="O134" s="8">
        <f t="shared" si="5"/>
        <v>0</v>
      </c>
    </row>
    <row r="135" spans="1:15">
      <c r="A135" s="4">
        <v>24</v>
      </c>
      <c r="B135" s="5" t="s">
        <v>8</v>
      </c>
      <c r="C135" s="5">
        <v>400</v>
      </c>
      <c r="D135" s="5">
        <v>504010</v>
      </c>
      <c r="E135" s="5" t="s">
        <v>418</v>
      </c>
      <c r="F135" s="18" t="s">
        <v>102</v>
      </c>
      <c r="G135" s="5" t="s">
        <v>229</v>
      </c>
      <c r="H135" s="4" t="s">
        <v>270</v>
      </c>
      <c r="I135" s="6">
        <v>6843</v>
      </c>
      <c r="J135" s="7">
        <v>4</v>
      </c>
      <c r="K135" s="6">
        <v>0</v>
      </c>
      <c r="L135" s="7">
        <v>0</v>
      </c>
      <c r="M135" s="6">
        <v>6843</v>
      </c>
      <c r="N135" s="8">
        <f t="shared" si="4"/>
        <v>27372</v>
      </c>
      <c r="O135" s="8">
        <f t="shared" si="5"/>
        <v>0</v>
      </c>
    </row>
    <row r="136" spans="1:15">
      <c r="A136" s="4">
        <v>31</v>
      </c>
      <c r="B136" s="5" t="s">
        <v>8</v>
      </c>
      <c r="C136" s="5">
        <v>501</v>
      </c>
      <c r="D136" s="5"/>
      <c r="E136" s="5" t="s">
        <v>418</v>
      </c>
      <c r="F136" s="18" t="s">
        <v>103</v>
      </c>
      <c r="G136" s="5" t="s">
        <v>230</v>
      </c>
      <c r="H136" s="4" t="s">
        <v>270</v>
      </c>
      <c r="I136" s="6">
        <v>287</v>
      </c>
      <c r="J136" s="7">
        <v>4</v>
      </c>
      <c r="K136" s="6">
        <v>0</v>
      </c>
      <c r="L136" s="7">
        <v>0</v>
      </c>
      <c r="M136" s="6">
        <v>287</v>
      </c>
      <c r="N136" s="8">
        <f t="shared" si="4"/>
        <v>1148</v>
      </c>
      <c r="O136" s="8">
        <f t="shared" si="5"/>
        <v>0</v>
      </c>
    </row>
    <row r="137" spans="1:15">
      <c r="A137" s="4">
        <v>35</v>
      </c>
      <c r="B137" s="5" t="s">
        <v>8</v>
      </c>
      <c r="C137" s="5">
        <v>511</v>
      </c>
      <c r="D137" s="5"/>
      <c r="E137" s="5" t="s">
        <v>418</v>
      </c>
      <c r="F137" s="18" t="s">
        <v>104</v>
      </c>
      <c r="G137" s="5" t="s">
        <v>231</v>
      </c>
      <c r="H137" s="4" t="s">
        <v>270</v>
      </c>
      <c r="I137" s="6">
        <v>853</v>
      </c>
      <c r="J137" s="7">
        <v>4</v>
      </c>
      <c r="K137" s="6">
        <v>0</v>
      </c>
      <c r="L137" s="7">
        <v>0</v>
      </c>
      <c r="M137" s="6">
        <v>853</v>
      </c>
      <c r="N137" s="8">
        <f t="shared" si="4"/>
        <v>3412</v>
      </c>
      <c r="O137" s="8">
        <f t="shared" si="5"/>
        <v>0</v>
      </c>
    </row>
    <row r="138" spans="1:15">
      <c r="A138" s="4">
        <v>35</v>
      </c>
      <c r="B138" s="5" t="s">
        <v>8</v>
      </c>
      <c r="C138" s="5">
        <v>511</v>
      </c>
      <c r="D138" s="5"/>
      <c r="E138" s="5" t="s">
        <v>418</v>
      </c>
      <c r="F138" s="18" t="s">
        <v>104</v>
      </c>
      <c r="G138" s="5" t="s">
        <v>383</v>
      </c>
      <c r="H138" s="4" t="s">
        <v>430</v>
      </c>
      <c r="I138" s="6">
        <v>752224</v>
      </c>
      <c r="J138" s="7">
        <v>12</v>
      </c>
      <c r="K138" s="6">
        <v>0</v>
      </c>
      <c r="L138" s="7">
        <v>0</v>
      </c>
      <c r="M138" s="6">
        <v>752224</v>
      </c>
      <c r="N138" s="8">
        <f t="shared" si="4"/>
        <v>9026688</v>
      </c>
      <c r="O138" s="8">
        <f t="shared" si="5"/>
        <v>0</v>
      </c>
    </row>
    <row r="139" spans="1:15">
      <c r="A139" s="4">
        <v>39</v>
      </c>
      <c r="B139" s="5" t="s">
        <v>8</v>
      </c>
      <c r="C139" s="5">
        <v>511</v>
      </c>
      <c r="D139" s="5"/>
      <c r="E139" s="5" t="s">
        <v>418</v>
      </c>
      <c r="F139" s="18" t="s">
        <v>105</v>
      </c>
      <c r="G139" s="5" t="s">
        <v>232</v>
      </c>
      <c r="H139" s="4" t="s">
        <v>270</v>
      </c>
      <c r="I139" s="6">
        <v>315</v>
      </c>
      <c r="J139" s="7">
        <v>4</v>
      </c>
      <c r="K139" s="6">
        <v>0</v>
      </c>
      <c r="L139" s="7">
        <v>0</v>
      </c>
      <c r="M139" s="6">
        <v>315</v>
      </c>
      <c r="N139" s="8">
        <f t="shared" si="4"/>
        <v>1260</v>
      </c>
      <c r="O139" s="8">
        <f t="shared" si="5"/>
        <v>0</v>
      </c>
    </row>
    <row r="140" spans="1:15">
      <c r="A140" s="4">
        <v>43</v>
      </c>
      <c r="B140" s="5" t="s">
        <v>8</v>
      </c>
      <c r="C140" s="5">
        <v>512</v>
      </c>
      <c r="D140" s="5"/>
      <c r="E140" s="5" t="s">
        <v>418</v>
      </c>
      <c r="F140" s="18" t="s">
        <v>106</v>
      </c>
      <c r="G140" s="5" t="s">
        <v>233</v>
      </c>
      <c r="H140" s="4" t="s">
        <v>270</v>
      </c>
      <c r="I140" s="6">
        <v>9973</v>
      </c>
      <c r="J140" s="7">
        <v>4</v>
      </c>
      <c r="K140" s="6">
        <v>0</v>
      </c>
      <c r="L140" s="7">
        <v>0</v>
      </c>
      <c r="M140" s="6">
        <v>9973</v>
      </c>
      <c r="N140" s="8">
        <f t="shared" si="4"/>
        <v>39892</v>
      </c>
      <c r="O140" s="8">
        <f t="shared" si="5"/>
        <v>0</v>
      </c>
    </row>
    <row r="141" spans="1:15">
      <c r="A141" s="4">
        <v>47</v>
      </c>
      <c r="B141" s="5" t="s">
        <v>8</v>
      </c>
      <c r="C141" s="5">
        <v>512</v>
      </c>
      <c r="D141" s="5"/>
      <c r="E141" s="5" t="s">
        <v>418</v>
      </c>
      <c r="F141" s="18" t="s">
        <v>107</v>
      </c>
      <c r="G141" s="5" t="s">
        <v>234</v>
      </c>
      <c r="H141" s="4" t="s">
        <v>270</v>
      </c>
      <c r="I141" s="6">
        <v>23400</v>
      </c>
      <c r="J141" s="7">
        <v>4</v>
      </c>
      <c r="K141" s="6">
        <v>0</v>
      </c>
      <c r="L141" s="7">
        <v>0</v>
      </c>
      <c r="M141" s="6">
        <v>23400</v>
      </c>
      <c r="N141" s="8">
        <f t="shared" si="4"/>
        <v>93600</v>
      </c>
      <c r="O141" s="8">
        <f t="shared" si="5"/>
        <v>0</v>
      </c>
    </row>
    <row r="142" spans="1:15">
      <c r="A142" s="4">
        <v>47</v>
      </c>
      <c r="B142" s="5" t="s">
        <v>8</v>
      </c>
      <c r="C142" s="5">
        <v>512</v>
      </c>
      <c r="D142" s="5"/>
      <c r="E142" s="5" t="s">
        <v>418</v>
      </c>
      <c r="F142" s="18" t="s">
        <v>107</v>
      </c>
      <c r="G142" s="5" t="s">
        <v>327</v>
      </c>
      <c r="H142" s="4" t="s">
        <v>271</v>
      </c>
      <c r="I142" s="6">
        <v>255000</v>
      </c>
      <c r="J142" s="7">
        <v>0</v>
      </c>
      <c r="K142" s="6">
        <v>0</v>
      </c>
      <c r="L142" s="7">
        <v>0</v>
      </c>
      <c r="M142" s="6">
        <v>255000</v>
      </c>
      <c r="N142" s="8">
        <f t="shared" si="4"/>
        <v>0</v>
      </c>
      <c r="O142" s="8">
        <f t="shared" si="5"/>
        <v>0</v>
      </c>
    </row>
    <row r="143" spans="1:15">
      <c r="A143" s="4">
        <v>51</v>
      </c>
      <c r="B143" s="5" t="s">
        <v>8</v>
      </c>
      <c r="C143" s="5">
        <v>511</v>
      </c>
      <c r="D143" s="5"/>
      <c r="E143" s="5" t="s">
        <v>418</v>
      </c>
      <c r="F143" s="18" t="s">
        <v>108</v>
      </c>
      <c r="G143" s="5" t="s">
        <v>235</v>
      </c>
      <c r="H143" s="4" t="s">
        <v>270</v>
      </c>
      <c r="I143" s="6">
        <v>8013</v>
      </c>
      <c r="J143" s="7">
        <v>4</v>
      </c>
      <c r="K143" s="6">
        <v>0</v>
      </c>
      <c r="L143" s="7">
        <v>0</v>
      </c>
      <c r="M143" s="6">
        <v>8013</v>
      </c>
      <c r="N143" s="8">
        <f t="shared" si="4"/>
        <v>32052</v>
      </c>
      <c r="O143" s="8">
        <f t="shared" si="5"/>
        <v>0</v>
      </c>
    </row>
    <row r="144" spans="1:15">
      <c r="A144" s="4">
        <v>58</v>
      </c>
      <c r="B144" s="5" t="s">
        <v>8</v>
      </c>
      <c r="C144" s="5">
        <v>511</v>
      </c>
      <c r="D144" s="5"/>
      <c r="E144" s="5" t="s">
        <v>418</v>
      </c>
      <c r="F144" s="18" t="s">
        <v>109</v>
      </c>
      <c r="G144" s="5" t="s">
        <v>236</v>
      </c>
      <c r="H144" s="4" t="s">
        <v>270</v>
      </c>
      <c r="I144" s="6">
        <v>8186</v>
      </c>
      <c r="J144" s="7">
        <v>4</v>
      </c>
      <c r="K144" s="6">
        <v>0</v>
      </c>
      <c r="L144" s="7">
        <v>0</v>
      </c>
      <c r="M144" s="6">
        <v>8186</v>
      </c>
      <c r="N144" s="8">
        <f t="shared" si="4"/>
        <v>32744</v>
      </c>
      <c r="O144" s="8">
        <f t="shared" si="5"/>
        <v>0</v>
      </c>
    </row>
    <row r="145" spans="1:15">
      <c r="A145" s="4">
        <v>58</v>
      </c>
      <c r="B145" s="5" t="s">
        <v>8</v>
      </c>
      <c r="C145" s="5">
        <v>511</v>
      </c>
      <c r="D145" s="5"/>
      <c r="E145" s="5" t="s">
        <v>418</v>
      </c>
      <c r="F145" s="18" t="s">
        <v>109</v>
      </c>
      <c r="G145" s="5" t="s">
        <v>328</v>
      </c>
      <c r="H145" s="4" t="s">
        <v>271</v>
      </c>
      <c r="I145" s="6">
        <v>216576</v>
      </c>
      <c r="J145" s="7">
        <v>0</v>
      </c>
      <c r="K145" s="6">
        <v>0</v>
      </c>
      <c r="L145" s="7">
        <v>0</v>
      </c>
      <c r="M145" s="6">
        <v>216576</v>
      </c>
      <c r="N145" s="8">
        <f t="shared" si="4"/>
        <v>0</v>
      </c>
      <c r="O145" s="8">
        <f t="shared" si="5"/>
        <v>0</v>
      </c>
    </row>
    <row r="146" spans="1:15">
      <c r="A146" s="4">
        <v>58</v>
      </c>
      <c r="B146" s="5" t="s">
        <v>8</v>
      </c>
      <c r="C146" s="5">
        <v>511</v>
      </c>
      <c r="D146" s="5"/>
      <c r="E146" s="5" t="s">
        <v>418</v>
      </c>
      <c r="F146" s="18" t="s">
        <v>109</v>
      </c>
      <c r="G146" s="5" t="s">
        <v>384</v>
      </c>
      <c r="H146" s="4" t="s">
        <v>430</v>
      </c>
      <c r="I146" s="6">
        <v>519373</v>
      </c>
      <c r="J146" s="7">
        <v>12</v>
      </c>
      <c r="K146" s="6">
        <v>0</v>
      </c>
      <c r="L146" s="7">
        <v>0</v>
      </c>
      <c r="M146" s="6">
        <v>519373</v>
      </c>
      <c r="N146" s="8">
        <f t="shared" si="4"/>
        <v>6232476</v>
      </c>
      <c r="O146" s="8">
        <f t="shared" si="5"/>
        <v>0</v>
      </c>
    </row>
    <row r="147" spans="1:15">
      <c r="A147" s="4">
        <v>62</v>
      </c>
      <c r="B147" s="5" t="s">
        <v>8</v>
      </c>
      <c r="C147" s="5">
        <v>501</v>
      </c>
      <c r="D147" s="5"/>
      <c r="E147" s="5" t="s">
        <v>418</v>
      </c>
      <c r="F147" s="18" t="s">
        <v>110</v>
      </c>
      <c r="G147" s="5" t="s">
        <v>237</v>
      </c>
      <c r="H147" s="4" t="s">
        <v>270</v>
      </c>
      <c r="I147" s="6">
        <v>9950</v>
      </c>
      <c r="J147" s="7">
        <v>4</v>
      </c>
      <c r="K147" s="6">
        <v>0</v>
      </c>
      <c r="L147" s="7">
        <v>0</v>
      </c>
      <c r="M147" s="6">
        <v>9950</v>
      </c>
      <c r="N147" s="8">
        <f t="shared" si="4"/>
        <v>39800</v>
      </c>
      <c r="O147" s="8">
        <f t="shared" si="5"/>
        <v>0</v>
      </c>
    </row>
    <row r="148" spans="1:15">
      <c r="A148" s="4">
        <v>62</v>
      </c>
      <c r="B148" s="5" t="s">
        <v>8</v>
      </c>
      <c r="C148" s="5">
        <v>501</v>
      </c>
      <c r="D148" s="5"/>
      <c r="E148" s="5" t="s">
        <v>418</v>
      </c>
      <c r="F148" s="18" t="s">
        <v>110</v>
      </c>
      <c r="G148" s="5" t="s">
        <v>385</v>
      </c>
      <c r="H148" s="4" t="s">
        <v>430</v>
      </c>
      <c r="I148" s="6">
        <v>243000</v>
      </c>
      <c r="J148" s="7">
        <v>12</v>
      </c>
      <c r="K148" s="6">
        <v>0</v>
      </c>
      <c r="L148" s="7">
        <v>0</v>
      </c>
      <c r="M148" s="6">
        <v>243000</v>
      </c>
      <c r="N148" s="8">
        <f t="shared" si="4"/>
        <v>2916000</v>
      </c>
      <c r="O148" s="8">
        <f t="shared" si="5"/>
        <v>0</v>
      </c>
    </row>
    <row r="149" spans="1:15">
      <c r="A149" s="4">
        <v>66</v>
      </c>
      <c r="B149" s="5" t="s">
        <v>8</v>
      </c>
      <c r="C149" s="5">
        <v>511</v>
      </c>
      <c r="D149" s="5"/>
      <c r="E149" s="5" t="s">
        <v>416</v>
      </c>
      <c r="F149" s="18" t="s">
        <v>111</v>
      </c>
      <c r="G149" s="5" t="s">
        <v>238</v>
      </c>
      <c r="H149" s="4" t="s">
        <v>270</v>
      </c>
      <c r="I149" s="6">
        <v>88</v>
      </c>
      <c r="J149" s="7">
        <v>4</v>
      </c>
      <c r="K149" s="6">
        <v>0</v>
      </c>
      <c r="L149" s="7">
        <v>0</v>
      </c>
      <c r="M149" s="6">
        <v>88</v>
      </c>
      <c r="N149" s="8">
        <f t="shared" si="4"/>
        <v>352</v>
      </c>
      <c r="O149" s="8">
        <f t="shared" si="5"/>
        <v>0</v>
      </c>
    </row>
    <row r="150" spans="1:15">
      <c r="A150" s="4">
        <v>70</v>
      </c>
      <c r="B150" s="5" t="s">
        <v>8</v>
      </c>
      <c r="C150" s="5">
        <v>511</v>
      </c>
      <c r="D150" s="5"/>
      <c r="E150" s="5" t="s">
        <v>418</v>
      </c>
      <c r="F150" s="18" t="s">
        <v>112</v>
      </c>
      <c r="G150" s="5" t="s">
        <v>239</v>
      </c>
      <c r="H150" s="4" t="s">
        <v>270</v>
      </c>
      <c r="I150" s="6">
        <v>1951</v>
      </c>
      <c r="J150" s="7">
        <v>4</v>
      </c>
      <c r="K150" s="6">
        <v>0</v>
      </c>
      <c r="L150" s="7">
        <v>0</v>
      </c>
      <c r="M150" s="6">
        <v>1951</v>
      </c>
      <c r="N150" s="8">
        <f t="shared" si="4"/>
        <v>7804</v>
      </c>
      <c r="O150" s="8">
        <f t="shared" si="5"/>
        <v>0</v>
      </c>
    </row>
    <row r="151" spans="1:15">
      <c r="A151" s="4">
        <v>74</v>
      </c>
      <c r="B151" s="5" t="s">
        <v>8</v>
      </c>
      <c r="C151" s="5">
        <v>501</v>
      </c>
      <c r="D151" s="5"/>
      <c r="E151" s="5" t="s">
        <v>418</v>
      </c>
      <c r="F151" s="18" t="s">
        <v>113</v>
      </c>
      <c r="G151" s="5" t="s">
        <v>240</v>
      </c>
      <c r="H151" s="4" t="s">
        <v>270</v>
      </c>
      <c r="I151" s="6">
        <v>82</v>
      </c>
      <c r="J151" s="7">
        <v>4</v>
      </c>
      <c r="K151" s="6">
        <v>0</v>
      </c>
      <c r="L151" s="7">
        <v>0</v>
      </c>
      <c r="M151" s="6">
        <v>82</v>
      </c>
      <c r="N151" s="8">
        <f t="shared" si="4"/>
        <v>328</v>
      </c>
      <c r="O151" s="8">
        <f t="shared" si="5"/>
        <v>0</v>
      </c>
    </row>
    <row r="152" spans="1:15">
      <c r="A152" s="4">
        <v>78</v>
      </c>
      <c r="B152" s="5" t="s">
        <v>8</v>
      </c>
      <c r="C152" s="5">
        <v>400</v>
      </c>
      <c r="D152" s="5">
        <v>502101</v>
      </c>
      <c r="E152" s="5" t="s">
        <v>418</v>
      </c>
      <c r="F152" s="18" t="s">
        <v>114</v>
      </c>
      <c r="G152" s="5" t="s">
        <v>329</v>
      </c>
      <c r="H152" s="4" t="s">
        <v>271</v>
      </c>
      <c r="I152" s="6">
        <v>2400</v>
      </c>
      <c r="J152" s="7">
        <v>0</v>
      </c>
      <c r="K152" s="6">
        <v>0</v>
      </c>
      <c r="L152" s="7">
        <v>0</v>
      </c>
      <c r="M152" s="6">
        <v>2400</v>
      </c>
      <c r="N152" s="8">
        <f t="shared" si="4"/>
        <v>0</v>
      </c>
      <c r="O152" s="8">
        <f t="shared" si="5"/>
        <v>0</v>
      </c>
    </row>
    <row r="153" spans="1:15">
      <c r="A153" s="4">
        <v>78</v>
      </c>
      <c r="B153" s="5" t="s">
        <v>8</v>
      </c>
      <c r="C153" s="5">
        <v>400</v>
      </c>
      <c r="D153" s="5">
        <v>502101</v>
      </c>
      <c r="E153" s="5" t="s">
        <v>418</v>
      </c>
      <c r="F153" s="18" t="s">
        <v>114</v>
      </c>
      <c r="G153" s="5" t="s">
        <v>241</v>
      </c>
      <c r="H153" s="4" t="s">
        <v>270</v>
      </c>
      <c r="I153" s="6">
        <v>595</v>
      </c>
      <c r="J153" s="7">
        <v>4</v>
      </c>
      <c r="K153" s="6">
        <v>0</v>
      </c>
      <c r="L153" s="7">
        <v>0</v>
      </c>
      <c r="M153" s="6">
        <v>595</v>
      </c>
      <c r="N153" s="8">
        <f t="shared" si="4"/>
        <v>2380</v>
      </c>
      <c r="O153" s="8">
        <f t="shared" si="5"/>
        <v>0</v>
      </c>
    </row>
    <row r="154" spans="1:15">
      <c r="A154" s="4">
        <v>85</v>
      </c>
      <c r="B154" s="5" t="s">
        <v>8</v>
      </c>
      <c r="C154" s="5">
        <v>511</v>
      </c>
      <c r="D154" s="5"/>
      <c r="E154" s="5" t="s">
        <v>418</v>
      </c>
      <c r="F154" s="18" t="s">
        <v>115</v>
      </c>
      <c r="G154" s="5" t="s">
        <v>242</v>
      </c>
      <c r="H154" s="4" t="s">
        <v>270</v>
      </c>
      <c r="I154" s="6">
        <v>4634</v>
      </c>
      <c r="J154" s="7">
        <v>4</v>
      </c>
      <c r="K154" s="6">
        <v>0</v>
      </c>
      <c r="L154" s="7">
        <v>0</v>
      </c>
      <c r="M154" s="6">
        <v>4634</v>
      </c>
      <c r="N154" s="8">
        <f t="shared" si="4"/>
        <v>18536</v>
      </c>
      <c r="O154" s="8">
        <f t="shared" si="5"/>
        <v>0</v>
      </c>
    </row>
    <row r="155" spans="1:15">
      <c r="A155" s="4">
        <v>85</v>
      </c>
      <c r="B155" s="5" t="s">
        <v>8</v>
      </c>
      <c r="C155" s="5">
        <v>511</v>
      </c>
      <c r="D155" s="5"/>
      <c r="E155" s="5" t="s">
        <v>418</v>
      </c>
      <c r="F155" s="18" t="s">
        <v>115</v>
      </c>
      <c r="G155" s="5" t="s">
        <v>386</v>
      </c>
      <c r="H155" s="4" t="s">
        <v>430</v>
      </c>
      <c r="I155" s="6">
        <v>3103425</v>
      </c>
      <c r="J155" s="7">
        <v>13</v>
      </c>
      <c r="K155" s="6">
        <v>0</v>
      </c>
      <c r="L155" s="7">
        <v>0</v>
      </c>
      <c r="M155" s="6">
        <v>3103425</v>
      </c>
      <c r="N155" s="8">
        <f t="shared" si="4"/>
        <v>40344525</v>
      </c>
      <c r="O155" s="8">
        <f t="shared" si="5"/>
        <v>0</v>
      </c>
    </row>
    <row r="156" spans="1:15">
      <c r="A156" s="4">
        <v>89</v>
      </c>
      <c r="B156" s="5" t="s">
        <v>8</v>
      </c>
      <c r="C156" s="5">
        <v>512</v>
      </c>
      <c r="D156" s="5"/>
      <c r="E156" s="5" t="s">
        <v>418</v>
      </c>
      <c r="F156" s="18" t="s">
        <v>116</v>
      </c>
      <c r="G156" s="5" t="s">
        <v>243</v>
      </c>
      <c r="H156" s="4" t="s">
        <v>270</v>
      </c>
      <c r="I156" s="6">
        <v>7569</v>
      </c>
      <c r="J156" s="7">
        <v>4</v>
      </c>
      <c r="K156" s="6">
        <v>0</v>
      </c>
      <c r="L156" s="7">
        <v>0</v>
      </c>
      <c r="M156" s="6">
        <v>7569</v>
      </c>
      <c r="N156" s="8">
        <f t="shared" si="4"/>
        <v>30276</v>
      </c>
      <c r="O156" s="8">
        <f t="shared" si="5"/>
        <v>0</v>
      </c>
    </row>
    <row r="157" spans="1:15">
      <c r="A157" s="4">
        <v>89</v>
      </c>
      <c r="B157" s="5" t="s">
        <v>8</v>
      </c>
      <c r="C157" s="5">
        <v>512</v>
      </c>
      <c r="D157" s="5"/>
      <c r="E157" s="5" t="s">
        <v>418</v>
      </c>
      <c r="F157" s="18" t="s">
        <v>116</v>
      </c>
      <c r="G157" s="5" t="s">
        <v>387</v>
      </c>
      <c r="H157" s="4" t="s">
        <v>430</v>
      </c>
      <c r="I157" s="6">
        <v>170000</v>
      </c>
      <c r="J157" s="7">
        <v>10</v>
      </c>
      <c r="K157" s="6">
        <v>0</v>
      </c>
      <c r="L157" s="7">
        <v>0</v>
      </c>
      <c r="M157" s="6">
        <v>170000</v>
      </c>
      <c r="N157" s="8">
        <f t="shared" si="4"/>
        <v>1700000</v>
      </c>
      <c r="O157" s="8">
        <f t="shared" si="5"/>
        <v>0</v>
      </c>
    </row>
    <row r="158" spans="1:15">
      <c r="A158" s="4">
        <v>89</v>
      </c>
      <c r="B158" s="5" t="s">
        <v>8</v>
      </c>
      <c r="C158" s="5">
        <v>512</v>
      </c>
      <c r="D158" s="5"/>
      <c r="E158" s="5" t="s">
        <v>418</v>
      </c>
      <c r="F158" s="18" t="s">
        <v>116</v>
      </c>
      <c r="G158" s="5" t="s">
        <v>330</v>
      </c>
      <c r="H158" s="4" t="s">
        <v>271</v>
      </c>
      <c r="I158" s="6">
        <v>195418</v>
      </c>
      <c r="J158" s="7">
        <v>0</v>
      </c>
      <c r="K158" s="6">
        <v>0</v>
      </c>
      <c r="L158" s="7">
        <v>0</v>
      </c>
      <c r="M158" s="6">
        <v>195418</v>
      </c>
      <c r="N158" s="8">
        <f t="shared" si="4"/>
        <v>0</v>
      </c>
      <c r="O158" s="8">
        <f t="shared" si="5"/>
        <v>0</v>
      </c>
    </row>
    <row r="159" spans="1:15">
      <c r="A159" s="4">
        <v>93</v>
      </c>
      <c r="B159" s="5" t="s">
        <v>8</v>
      </c>
      <c r="C159" s="5">
        <v>512</v>
      </c>
      <c r="D159" s="5"/>
      <c r="E159" s="5" t="s">
        <v>418</v>
      </c>
      <c r="F159" s="18" t="s">
        <v>117</v>
      </c>
      <c r="G159" s="5" t="s">
        <v>244</v>
      </c>
      <c r="H159" s="4" t="s">
        <v>270</v>
      </c>
      <c r="I159" s="6">
        <v>316</v>
      </c>
      <c r="J159" s="7">
        <v>4</v>
      </c>
      <c r="K159" s="6">
        <v>0</v>
      </c>
      <c r="L159" s="7">
        <v>0</v>
      </c>
      <c r="M159" s="6">
        <v>316</v>
      </c>
      <c r="N159" s="8">
        <f t="shared" si="4"/>
        <v>1264</v>
      </c>
      <c r="O159" s="8">
        <f t="shared" si="5"/>
        <v>0</v>
      </c>
    </row>
    <row r="160" spans="1:15">
      <c r="A160" s="4">
        <v>97</v>
      </c>
      <c r="B160" s="5" t="s">
        <v>8</v>
      </c>
      <c r="C160" s="5">
        <v>512</v>
      </c>
      <c r="D160" s="5"/>
      <c r="E160" s="5" t="s">
        <v>418</v>
      </c>
      <c r="F160" s="18" t="s">
        <v>118</v>
      </c>
      <c r="G160" s="5" t="s">
        <v>245</v>
      </c>
      <c r="H160" s="4" t="s">
        <v>270</v>
      </c>
      <c r="I160" s="6">
        <v>7804</v>
      </c>
      <c r="J160" s="7">
        <v>4</v>
      </c>
      <c r="K160" s="6">
        <v>0</v>
      </c>
      <c r="L160" s="7">
        <v>0</v>
      </c>
      <c r="M160" s="6">
        <v>7804</v>
      </c>
      <c r="N160" s="8">
        <f t="shared" si="4"/>
        <v>31216</v>
      </c>
      <c r="O160" s="8">
        <f t="shared" si="5"/>
        <v>0</v>
      </c>
    </row>
    <row r="161" spans="1:15">
      <c r="A161" s="4">
        <v>101</v>
      </c>
      <c r="B161" s="5" t="s">
        <v>8</v>
      </c>
      <c r="C161" s="5">
        <v>511</v>
      </c>
      <c r="D161" s="5"/>
      <c r="E161" s="5" t="s">
        <v>418</v>
      </c>
      <c r="F161" s="18" t="s">
        <v>119</v>
      </c>
      <c r="G161" s="5" t="s">
        <v>355</v>
      </c>
      <c r="H161" s="4" t="s">
        <v>429</v>
      </c>
      <c r="I161" s="6">
        <v>0</v>
      </c>
      <c r="J161" s="7">
        <v>0</v>
      </c>
      <c r="K161" s="6">
        <v>8789</v>
      </c>
      <c r="L161" s="7">
        <v>2</v>
      </c>
      <c r="M161" s="6">
        <v>8789</v>
      </c>
      <c r="N161" s="8">
        <f t="shared" si="4"/>
        <v>0</v>
      </c>
      <c r="O161" s="8">
        <f t="shared" si="5"/>
        <v>17578</v>
      </c>
    </row>
    <row r="162" spans="1:15">
      <c r="A162" s="4">
        <v>105</v>
      </c>
      <c r="B162" s="5" t="s">
        <v>8</v>
      </c>
      <c r="C162" s="5">
        <v>511</v>
      </c>
      <c r="D162" s="5"/>
      <c r="E162" s="5" t="s">
        <v>418</v>
      </c>
      <c r="F162" s="18" t="s">
        <v>120</v>
      </c>
      <c r="G162" s="5" t="s">
        <v>356</v>
      </c>
      <c r="H162" s="4" t="s">
        <v>429</v>
      </c>
      <c r="I162" s="6">
        <v>0</v>
      </c>
      <c r="J162" s="7">
        <v>0</v>
      </c>
      <c r="K162" s="6">
        <v>5013</v>
      </c>
      <c r="L162" s="7">
        <v>2</v>
      </c>
      <c r="M162" s="6">
        <v>5013</v>
      </c>
      <c r="N162" s="8">
        <f t="shared" si="4"/>
        <v>0</v>
      </c>
      <c r="O162" s="8">
        <f t="shared" si="5"/>
        <v>10026</v>
      </c>
    </row>
    <row r="163" spans="1:15">
      <c r="A163" s="4">
        <v>112</v>
      </c>
      <c r="B163" s="5" t="s">
        <v>8</v>
      </c>
      <c r="C163" s="5">
        <v>512</v>
      </c>
      <c r="D163" s="5"/>
      <c r="E163" s="5" t="s">
        <v>418</v>
      </c>
      <c r="F163" s="18" t="s">
        <v>121</v>
      </c>
      <c r="G163" s="5" t="s">
        <v>246</v>
      </c>
      <c r="H163" s="4" t="s">
        <v>270</v>
      </c>
      <c r="I163" s="6">
        <v>3467</v>
      </c>
      <c r="J163" s="7">
        <v>4</v>
      </c>
      <c r="K163" s="6">
        <v>0</v>
      </c>
      <c r="L163" s="7">
        <v>0</v>
      </c>
      <c r="M163" s="6">
        <v>3467</v>
      </c>
      <c r="N163" s="8">
        <f t="shared" si="4"/>
        <v>13868</v>
      </c>
      <c r="O163" s="8">
        <f t="shared" si="5"/>
        <v>0</v>
      </c>
    </row>
    <row r="164" spans="1:15">
      <c r="A164" s="4">
        <v>112</v>
      </c>
      <c r="B164" s="5" t="s">
        <v>8</v>
      </c>
      <c r="C164" s="5">
        <v>512</v>
      </c>
      <c r="D164" s="5"/>
      <c r="E164" s="5" t="s">
        <v>418</v>
      </c>
      <c r="F164" s="18" t="s">
        <v>121</v>
      </c>
      <c r="G164" s="5" t="s">
        <v>331</v>
      </c>
      <c r="H164" s="4" t="s">
        <v>271</v>
      </c>
      <c r="I164" s="6">
        <v>278485</v>
      </c>
      <c r="J164" s="7">
        <v>0</v>
      </c>
      <c r="K164" s="6">
        <v>0</v>
      </c>
      <c r="L164" s="7">
        <v>0</v>
      </c>
      <c r="M164" s="6">
        <v>278485</v>
      </c>
      <c r="N164" s="8">
        <f t="shared" si="4"/>
        <v>0</v>
      </c>
      <c r="O164" s="8">
        <f t="shared" si="5"/>
        <v>0</v>
      </c>
    </row>
    <row r="165" spans="1:15">
      <c r="A165" s="4">
        <v>116</v>
      </c>
      <c r="B165" s="5" t="s">
        <v>8</v>
      </c>
      <c r="C165" s="5">
        <v>511</v>
      </c>
      <c r="D165" s="5"/>
      <c r="E165" s="5" t="s">
        <v>418</v>
      </c>
      <c r="F165" s="18" t="s">
        <v>122</v>
      </c>
      <c r="G165" s="5" t="s">
        <v>247</v>
      </c>
      <c r="H165" s="4" t="s">
        <v>270</v>
      </c>
      <c r="I165" s="6">
        <v>3123</v>
      </c>
      <c r="J165" s="7">
        <v>4</v>
      </c>
      <c r="K165" s="6">
        <v>0</v>
      </c>
      <c r="L165" s="7">
        <v>0</v>
      </c>
      <c r="M165" s="6">
        <v>3123</v>
      </c>
      <c r="N165" s="8">
        <f t="shared" si="4"/>
        <v>12492</v>
      </c>
      <c r="O165" s="8">
        <f t="shared" si="5"/>
        <v>0</v>
      </c>
    </row>
    <row r="166" spans="1:15">
      <c r="A166" s="4">
        <v>116</v>
      </c>
      <c r="B166" s="5" t="s">
        <v>8</v>
      </c>
      <c r="C166" s="5">
        <v>511</v>
      </c>
      <c r="D166" s="5"/>
      <c r="E166" s="5" t="s">
        <v>418</v>
      </c>
      <c r="F166" s="18" t="s">
        <v>122</v>
      </c>
      <c r="G166" s="5" t="s">
        <v>388</v>
      </c>
      <c r="H166" s="4" t="s">
        <v>430</v>
      </c>
      <c r="I166" s="6">
        <v>900000</v>
      </c>
      <c r="J166" s="7">
        <v>12</v>
      </c>
      <c r="K166" s="6">
        <v>0</v>
      </c>
      <c r="L166" s="7">
        <v>0</v>
      </c>
      <c r="M166" s="6">
        <v>900000</v>
      </c>
      <c r="N166" s="8">
        <f t="shared" si="4"/>
        <v>10800000</v>
      </c>
      <c r="O166" s="8">
        <f t="shared" si="5"/>
        <v>0</v>
      </c>
    </row>
    <row r="167" spans="1:15">
      <c r="A167" s="4">
        <v>120</v>
      </c>
      <c r="B167" s="5" t="s">
        <v>8</v>
      </c>
      <c r="C167" s="5">
        <v>501</v>
      </c>
      <c r="D167" s="5"/>
      <c r="E167" s="5" t="s">
        <v>418</v>
      </c>
      <c r="F167" s="18" t="s">
        <v>123</v>
      </c>
      <c r="G167" s="5" t="s">
        <v>248</v>
      </c>
      <c r="H167" s="4" t="s">
        <v>270</v>
      </c>
      <c r="I167" s="6">
        <v>403</v>
      </c>
      <c r="J167" s="7">
        <v>4</v>
      </c>
      <c r="K167" s="6">
        <v>0</v>
      </c>
      <c r="L167" s="7">
        <v>0</v>
      </c>
      <c r="M167" s="6">
        <v>403</v>
      </c>
      <c r="N167" s="8">
        <f t="shared" si="4"/>
        <v>1612</v>
      </c>
      <c r="O167" s="8">
        <f t="shared" si="5"/>
        <v>0</v>
      </c>
    </row>
    <row r="168" spans="1:15">
      <c r="A168" s="4">
        <v>124</v>
      </c>
      <c r="B168" s="5" t="s">
        <v>8</v>
      </c>
      <c r="C168" s="5">
        <v>511</v>
      </c>
      <c r="D168" s="5"/>
      <c r="E168" s="5" t="s">
        <v>418</v>
      </c>
      <c r="F168" s="18" t="s">
        <v>124</v>
      </c>
      <c r="G168" s="5" t="s">
        <v>249</v>
      </c>
      <c r="H168" s="4" t="s">
        <v>270</v>
      </c>
      <c r="I168" s="6">
        <v>541</v>
      </c>
      <c r="J168" s="7">
        <v>4</v>
      </c>
      <c r="K168" s="6">
        <v>0</v>
      </c>
      <c r="L168" s="7">
        <v>0</v>
      </c>
      <c r="M168" s="6">
        <v>541</v>
      </c>
      <c r="N168" s="8">
        <f t="shared" si="4"/>
        <v>2164</v>
      </c>
      <c r="O168" s="8">
        <f t="shared" si="5"/>
        <v>0</v>
      </c>
    </row>
    <row r="169" spans="1:15">
      <c r="A169" s="4">
        <v>126</v>
      </c>
      <c r="B169" s="5" t="s">
        <v>5</v>
      </c>
      <c r="C169" s="5">
        <v>400</v>
      </c>
      <c r="D169" s="5">
        <v>742101</v>
      </c>
      <c r="E169" s="5" t="s">
        <v>418</v>
      </c>
      <c r="F169" s="18" t="s">
        <v>137</v>
      </c>
      <c r="G169" s="5" t="s">
        <v>357</v>
      </c>
      <c r="H169" s="4" t="s">
        <v>429</v>
      </c>
      <c r="I169" s="6">
        <v>0</v>
      </c>
      <c r="J169" s="7">
        <v>0</v>
      </c>
      <c r="K169" s="6">
        <v>3270</v>
      </c>
      <c r="L169" s="7">
        <v>2</v>
      </c>
      <c r="M169" s="6">
        <v>3270</v>
      </c>
      <c r="N169" s="8">
        <f t="shared" si="4"/>
        <v>0</v>
      </c>
      <c r="O169" s="8">
        <f t="shared" si="5"/>
        <v>6540</v>
      </c>
    </row>
    <row r="170" spans="1:15">
      <c r="A170" s="4">
        <v>126</v>
      </c>
      <c r="B170" s="5" t="s">
        <v>5</v>
      </c>
      <c r="C170" s="5">
        <v>400</v>
      </c>
      <c r="D170" s="5">
        <v>742101</v>
      </c>
      <c r="E170" s="5" t="s">
        <v>418</v>
      </c>
      <c r="F170" s="18" t="s">
        <v>137</v>
      </c>
      <c r="G170" s="5" t="s">
        <v>332</v>
      </c>
      <c r="H170" s="4" t="s">
        <v>271</v>
      </c>
      <c r="I170" s="6">
        <v>160213</v>
      </c>
      <c r="J170" s="7">
        <v>0</v>
      </c>
      <c r="K170" s="6">
        <v>0</v>
      </c>
      <c r="L170" s="7">
        <v>0</v>
      </c>
      <c r="M170" s="6">
        <v>160213</v>
      </c>
      <c r="N170" s="8">
        <f t="shared" si="4"/>
        <v>0</v>
      </c>
      <c r="O170" s="8">
        <f t="shared" si="5"/>
        <v>0</v>
      </c>
    </row>
    <row r="171" spans="1:15">
      <c r="A171" s="4">
        <v>127</v>
      </c>
      <c r="B171" s="5" t="s">
        <v>6</v>
      </c>
      <c r="C171" s="5">
        <v>512</v>
      </c>
      <c r="D171" s="5"/>
      <c r="E171" s="5" t="s">
        <v>418</v>
      </c>
      <c r="F171" s="18" t="s">
        <v>138</v>
      </c>
      <c r="G171" s="5" t="s">
        <v>250</v>
      </c>
      <c r="H171" s="4" t="s">
        <v>270</v>
      </c>
      <c r="I171" s="6">
        <v>67191</v>
      </c>
      <c r="J171" s="7">
        <v>4</v>
      </c>
      <c r="K171" s="6">
        <v>0</v>
      </c>
      <c r="L171" s="7">
        <v>0</v>
      </c>
      <c r="M171" s="6">
        <v>67191</v>
      </c>
      <c r="N171" s="8">
        <f t="shared" si="4"/>
        <v>268764</v>
      </c>
      <c r="O171" s="8">
        <f t="shared" si="5"/>
        <v>0</v>
      </c>
    </row>
    <row r="172" spans="1:15">
      <c r="A172" s="4">
        <v>128</v>
      </c>
      <c r="B172" s="5" t="s">
        <v>5</v>
      </c>
      <c r="C172" s="5">
        <v>512</v>
      </c>
      <c r="D172" s="5"/>
      <c r="E172" s="5" t="s">
        <v>418</v>
      </c>
      <c r="F172" s="18" t="s">
        <v>139</v>
      </c>
      <c r="G172" s="5" t="s">
        <v>251</v>
      </c>
      <c r="H172" s="4" t="s">
        <v>270</v>
      </c>
      <c r="I172" s="6">
        <v>60</v>
      </c>
      <c r="J172" s="7">
        <v>4</v>
      </c>
      <c r="K172" s="6">
        <v>0</v>
      </c>
      <c r="L172" s="7">
        <v>0</v>
      </c>
      <c r="M172" s="6">
        <v>60</v>
      </c>
      <c r="N172" s="8">
        <f t="shared" si="4"/>
        <v>240</v>
      </c>
      <c r="O172" s="8">
        <f t="shared" si="5"/>
        <v>0</v>
      </c>
    </row>
    <row r="173" spans="1:15">
      <c r="A173" s="4">
        <v>129</v>
      </c>
      <c r="B173" s="5" t="s">
        <v>6</v>
      </c>
      <c r="C173" s="5">
        <v>512</v>
      </c>
      <c r="D173" s="5"/>
      <c r="E173" s="5" t="s">
        <v>418</v>
      </c>
      <c r="F173" s="18" t="s">
        <v>140</v>
      </c>
      <c r="G173" s="5" t="s">
        <v>252</v>
      </c>
      <c r="H173" s="4" t="s">
        <v>270</v>
      </c>
      <c r="I173" s="6">
        <v>22052</v>
      </c>
      <c r="J173" s="7">
        <v>4</v>
      </c>
      <c r="K173" s="6">
        <v>0</v>
      </c>
      <c r="L173" s="7">
        <v>0</v>
      </c>
      <c r="M173" s="6">
        <v>22052</v>
      </c>
      <c r="N173" s="8">
        <f t="shared" si="4"/>
        <v>88208</v>
      </c>
      <c r="O173" s="8">
        <f t="shared" si="5"/>
        <v>0</v>
      </c>
    </row>
    <row r="174" spans="1:15">
      <c r="A174" s="4">
        <v>130</v>
      </c>
      <c r="B174" s="5" t="s">
        <v>5</v>
      </c>
      <c r="C174" s="5">
        <v>511</v>
      </c>
      <c r="D174" s="5"/>
      <c r="E174" s="5" t="s">
        <v>418</v>
      </c>
      <c r="F174" s="18" t="s">
        <v>141</v>
      </c>
      <c r="G174" s="5" t="s">
        <v>253</v>
      </c>
      <c r="H174" s="4" t="s">
        <v>270</v>
      </c>
      <c r="I174" s="6">
        <v>50008</v>
      </c>
      <c r="J174" s="7">
        <v>4</v>
      </c>
      <c r="K174" s="6">
        <v>0</v>
      </c>
      <c r="L174" s="7">
        <v>0</v>
      </c>
      <c r="M174" s="6">
        <v>50008</v>
      </c>
      <c r="N174" s="8">
        <f t="shared" si="4"/>
        <v>200032</v>
      </c>
      <c r="O174" s="8">
        <f t="shared" si="5"/>
        <v>0</v>
      </c>
    </row>
    <row r="175" spans="1:15">
      <c r="A175" s="4">
        <v>131</v>
      </c>
      <c r="B175" s="5" t="s">
        <v>6</v>
      </c>
      <c r="C175" s="5">
        <v>511</v>
      </c>
      <c r="D175" s="5"/>
      <c r="E175" s="5" t="s">
        <v>418</v>
      </c>
      <c r="F175" s="18" t="s">
        <v>142</v>
      </c>
      <c r="G175" s="5" t="s">
        <v>358</v>
      </c>
      <c r="H175" s="4" t="s">
        <v>429</v>
      </c>
      <c r="I175" s="6">
        <v>0</v>
      </c>
      <c r="J175" s="7">
        <v>0</v>
      </c>
      <c r="K175" s="6">
        <v>63599</v>
      </c>
      <c r="L175" s="7">
        <v>2</v>
      </c>
      <c r="M175" s="6">
        <v>63599</v>
      </c>
      <c r="N175" s="8">
        <f t="shared" si="4"/>
        <v>0</v>
      </c>
      <c r="O175" s="8">
        <f t="shared" si="5"/>
        <v>127198</v>
      </c>
    </row>
    <row r="176" spans="1:15">
      <c r="A176" s="4">
        <v>131</v>
      </c>
      <c r="B176" s="5" t="s">
        <v>6</v>
      </c>
      <c r="C176" s="5">
        <v>511</v>
      </c>
      <c r="D176" s="5"/>
      <c r="E176" s="5" t="s">
        <v>418</v>
      </c>
      <c r="F176" s="18" t="s">
        <v>142</v>
      </c>
      <c r="G176" s="5" t="s">
        <v>389</v>
      </c>
      <c r="H176" s="4" t="s">
        <v>430</v>
      </c>
      <c r="I176" s="6">
        <v>300000</v>
      </c>
      <c r="J176" s="7">
        <v>12</v>
      </c>
      <c r="K176" s="6">
        <v>0</v>
      </c>
      <c r="L176" s="7">
        <v>0</v>
      </c>
      <c r="M176" s="6">
        <v>300000</v>
      </c>
      <c r="N176" s="8">
        <f t="shared" si="4"/>
        <v>3600000</v>
      </c>
      <c r="O176" s="8">
        <f t="shared" si="5"/>
        <v>0</v>
      </c>
    </row>
    <row r="177" spans="1:15">
      <c r="A177" s="4">
        <v>132</v>
      </c>
      <c r="B177" s="5" t="s">
        <v>5</v>
      </c>
      <c r="C177" s="5">
        <v>512</v>
      </c>
      <c r="D177" s="5"/>
      <c r="E177" s="5" t="s">
        <v>418</v>
      </c>
      <c r="F177" s="18" t="s">
        <v>143</v>
      </c>
      <c r="G177" s="5" t="s">
        <v>254</v>
      </c>
      <c r="H177" s="4" t="s">
        <v>270</v>
      </c>
      <c r="I177" s="6">
        <v>58544</v>
      </c>
      <c r="J177" s="7">
        <v>4</v>
      </c>
      <c r="K177" s="6">
        <v>0</v>
      </c>
      <c r="L177" s="7">
        <v>0</v>
      </c>
      <c r="M177" s="6">
        <v>58544</v>
      </c>
      <c r="N177" s="8">
        <f t="shared" si="4"/>
        <v>234176</v>
      </c>
      <c r="O177" s="8">
        <f t="shared" si="5"/>
        <v>0</v>
      </c>
    </row>
    <row r="178" spans="1:15">
      <c r="A178" s="4">
        <v>133</v>
      </c>
      <c r="B178" s="5" t="s">
        <v>6</v>
      </c>
      <c r="C178" s="5">
        <v>511</v>
      </c>
      <c r="D178" s="5"/>
      <c r="E178" s="5" t="s">
        <v>418</v>
      </c>
      <c r="F178" s="18" t="s">
        <v>144</v>
      </c>
      <c r="G178" s="5" t="s">
        <v>255</v>
      </c>
      <c r="H178" s="4" t="s">
        <v>270</v>
      </c>
      <c r="I178" s="6">
        <v>30888</v>
      </c>
      <c r="J178" s="7">
        <v>4</v>
      </c>
      <c r="K178" s="6">
        <v>0</v>
      </c>
      <c r="L178" s="7">
        <v>0</v>
      </c>
      <c r="M178" s="6">
        <v>30888</v>
      </c>
      <c r="N178" s="8">
        <f t="shared" si="4"/>
        <v>123552</v>
      </c>
      <c r="O178" s="8">
        <f t="shared" si="5"/>
        <v>0</v>
      </c>
    </row>
    <row r="179" spans="1:15">
      <c r="A179" s="4">
        <v>133</v>
      </c>
      <c r="B179" s="5" t="s">
        <v>6</v>
      </c>
      <c r="C179" s="5">
        <v>511</v>
      </c>
      <c r="D179" s="5"/>
      <c r="E179" s="5" t="s">
        <v>418</v>
      </c>
      <c r="F179" s="18" t="s">
        <v>144</v>
      </c>
      <c r="G179" s="5" t="s">
        <v>390</v>
      </c>
      <c r="H179" s="4" t="s">
        <v>430</v>
      </c>
      <c r="I179" s="6">
        <v>3150596</v>
      </c>
      <c r="J179" s="7">
        <v>13</v>
      </c>
      <c r="K179" s="6">
        <v>0</v>
      </c>
      <c r="L179" s="7">
        <v>0</v>
      </c>
      <c r="M179" s="6">
        <v>3150596</v>
      </c>
      <c r="N179" s="8">
        <f t="shared" si="4"/>
        <v>40957748</v>
      </c>
      <c r="O179" s="8">
        <f t="shared" si="5"/>
        <v>0</v>
      </c>
    </row>
    <row r="180" spans="1:15">
      <c r="A180" s="4">
        <v>134</v>
      </c>
      <c r="B180" s="5" t="s">
        <v>5</v>
      </c>
      <c r="C180" s="5">
        <v>501</v>
      </c>
      <c r="D180" s="5"/>
      <c r="E180" s="5" t="s">
        <v>418</v>
      </c>
      <c r="F180" s="18" t="s">
        <v>145</v>
      </c>
      <c r="G180" s="5" t="s">
        <v>256</v>
      </c>
      <c r="H180" s="4" t="s">
        <v>270</v>
      </c>
      <c r="I180" s="6">
        <v>359</v>
      </c>
      <c r="J180" s="7">
        <v>4</v>
      </c>
      <c r="K180" s="6">
        <v>0</v>
      </c>
      <c r="L180" s="7">
        <v>0</v>
      </c>
      <c r="M180" s="6">
        <v>359</v>
      </c>
      <c r="N180" s="8">
        <f t="shared" si="4"/>
        <v>1436</v>
      </c>
      <c r="O180" s="8">
        <f t="shared" si="5"/>
        <v>0</v>
      </c>
    </row>
    <row r="181" spans="1:15">
      <c r="A181" s="4">
        <v>135</v>
      </c>
      <c r="B181" s="5" t="s">
        <v>6</v>
      </c>
      <c r="C181" s="5">
        <v>511</v>
      </c>
      <c r="D181" s="5"/>
      <c r="E181" s="5" t="s">
        <v>418</v>
      </c>
      <c r="F181" s="18" t="s">
        <v>146</v>
      </c>
      <c r="G181" s="5" t="s">
        <v>333</v>
      </c>
      <c r="H181" s="4" t="s">
        <v>271</v>
      </c>
      <c r="I181" s="6">
        <v>28744</v>
      </c>
      <c r="J181" s="7">
        <v>0</v>
      </c>
      <c r="K181" s="6">
        <v>0</v>
      </c>
      <c r="L181" s="7">
        <v>0</v>
      </c>
      <c r="M181" s="6">
        <v>28744</v>
      </c>
      <c r="N181" s="8">
        <f t="shared" si="4"/>
        <v>0</v>
      </c>
      <c r="O181" s="8">
        <f t="shared" si="5"/>
        <v>0</v>
      </c>
    </row>
    <row r="182" spans="1:15">
      <c r="A182" s="4">
        <v>135</v>
      </c>
      <c r="B182" s="5" t="s">
        <v>6</v>
      </c>
      <c r="C182" s="5">
        <v>511</v>
      </c>
      <c r="D182" s="5"/>
      <c r="E182" s="5" t="s">
        <v>418</v>
      </c>
      <c r="F182" s="18" t="s">
        <v>146</v>
      </c>
      <c r="G182" s="5" t="s">
        <v>257</v>
      </c>
      <c r="H182" s="4" t="s">
        <v>270</v>
      </c>
      <c r="I182" s="6">
        <v>77083</v>
      </c>
      <c r="J182" s="7">
        <v>4</v>
      </c>
      <c r="K182" s="6">
        <v>0</v>
      </c>
      <c r="L182" s="7">
        <v>0</v>
      </c>
      <c r="M182" s="6">
        <v>77083</v>
      </c>
      <c r="N182" s="8">
        <f t="shared" si="4"/>
        <v>308332</v>
      </c>
      <c r="O182" s="8">
        <f t="shared" si="5"/>
        <v>0</v>
      </c>
    </row>
    <row r="183" spans="1:15">
      <c r="A183" s="4">
        <v>136</v>
      </c>
      <c r="B183" s="5" t="s">
        <v>5</v>
      </c>
      <c r="C183" s="5">
        <v>400</v>
      </c>
      <c r="D183" s="5">
        <v>742101</v>
      </c>
      <c r="E183" s="5" t="s">
        <v>418</v>
      </c>
      <c r="F183" s="18" t="s">
        <v>147</v>
      </c>
      <c r="G183" s="5" t="s">
        <v>258</v>
      </c>
      <c r="H183" s="4" t="s">
        <v>270</v>
      </c>
      <c r="I183" s="6">
        <v>66416</v>
      </c>
      <c r="J183" s="7">
        <v>4</v>
      </c>
      <c r="K183" s="6">
        <v>0</v>
      </c>
      <c r="L183" s="7">
        <v>0</v>
      </c>
      <c r="M183" s="6">
        <v>66416</v>
      </c>
      <c r="N183" s="8">
        <f t="shared" si="4"/>
        <v>265664</v>
      </c>
      <c r="O183" s="8">
        <f t="shared" si="5"/>
        <v>0</v>
      </c>
    </row>
    <row r="184" spans="1:15">
      <c r="A184" s="4">
        <v>136</v>
      </c>
      <c r="B184" s="5" t="s">
        <v>5</v>
      </c>
      <c r="C184" s="5">
        <v>400</v>
      </c>
      <c r="D184" s="5">
        <v>742101</v>
      </c>
      <c r="E184" s="5" t="s">
        <v>418</v>
      </c>
      <c r="F184" s="18" t="s">
        <v>147</v>
      </c>
      <c r="G184" s="5" t="s">
        <v>391</v>
      </c>
      <c r="H184" s="4" t="s">
        <v>430</v>
      </c>
      <c r="I184" s="6">
        <v>577344</v>
      </c>
      <c r="J184" s="7">
        <v>12</v>
      </c>
      <c r="K184" s="6">
        <v>0</v>
      </c>
      <c r="L184" s="7">
        <v>0</v>
      </c>
      <c r="M184" s="6">
        <v>577344</v>
      </c>
      <c r="N184" s="8">
        <f t="shared" si="4"/>
        <v>6928128</v>
      </c>
      <c r="O184" s="8">
        <f t="shared" si="5"/>
        <v>0</v>
      </c>
    </row>
    <row r="185" spans="1:15">
      <c r="A185" s="4">
        <v>137</v>
      </c>
      <c r="B185" s="5" t="s">
        <v>6</v>
      </c>
      <c r="C185" s="5">
        <v>512</v>
      </c>
      <c r="D185" s="5"/>
      <c r="E185" s="5" t="s">
        <v>418</v>
      </c>
      <c r="F185" s="18" t="s">
        <v>148</v>
      </c>
      <c r="G185" s="5" t="s">
        <v>259</v>
      </c>
      <c r="H185" s="4" t="s">
        <v>270</v>
      </c>
      <c r="I185" s="6">
        <v>24134</v>
      </c>
      <c r="J185" s="7">
        <v>4</v>
      </c>
      <c r="K185" s="6">
        <v>0</v>
      </c>
      <c r="L185" s="7">
        <v>0</v>
      </c>
      <c r="M185" s="6">
        <v>24134</v>
      </c>
      <c r="N185" s="8">
        <f t="shared" si="4"/>
        <v>96536</v>
      </c>
      <c r="O185" s="8">
        <f t="shared" si="5"/>
        <v>0</v>
      </c>
    </row>
    <row r="186" spans="1:15">
      <c r="A186" s="4">
        <v>138</v>
      </c>
      <c r="B186" s="5" t="s">
        <v>5</v>
      </c>
      <c r="C186" s="5">
        <v>512</v>
      </c>
      <c r="D186" s="5"/>
      <c r="E186" s="5" t="s">
        <v>418</v>
      </c>
      <c r="F186" s="18" t="s">
        <v>149</v>
      </c>
      <c r="G186" s="5" t="s">
        <v>334</v>
      </c>
      <c r="H186" s="4" t="s">
        <v>271</v>
      </c>
      <c r="I186" s="6">
        <v>274</v>
      </c>
      <c r="J186" s="7">
        <v>0</v>
      </c>
      <c r="K186" s="6">
        <v>0</v>
      </c>
      <c r="L186" s="7">
        <v>0</v>
      </c>
      <c r="M186" s="6">
        <v>274</v>
      </c>
      <c r="N186" s="8">
        <f t="shared" si="4"/>
        <v>0</v>
      </c>
      <c r="O186" s="8">
        <f t="shared" si="5"/>
        <v>0</v>
      </c>
    </row>
    <row r="187" spans="1:15">
      <c r="A187" s="4">
        <v>138</v>
      </c>
      <c r="B187" s="5" t="s">
        <v>5</v>
      </c>
      <c r="C187" s="5">
        <v>512</v>
      </c>
      <c r="D187" s="5"/>
      <c r="E187" s="5" t="s">
        <v>418</v>
      </c>
      <c r="F187" s="18" t="s">
        <v>149</v>
      </c>
      <c r="G187" s="5" t="s">
        <v>359</v>
      </c>
      <c r="H187" s="4" t="s">
        <v>429</v>
      </c>
      <c r="I187" s="6">
        <v>0</v>
      </c>
      <c r="J187" s="7">
        <v>0</v>
      </c>
      <c r="K187" s="6">
        <v>19270</v>
      </c>
      <c r="L187" s="7">
        <v>2</v>
      </c>
      <c r="M187" s="6">
        <v>19270</v>
      </c>
      <c r="N187" s="8">
        <f t="shared" si="4"/>
        <v>0</v>
      </c>
      <c r="O187" s="8">
        <f t="shared" si="5"/>
        <v>38540</v>
      </c>
    </row>
    <row r="188" spans="1:15">
      <c r="A188" s="4">
        <v>139</v>
      </c>
      <c r="B188" s="5" t="s">
        <v>6</v>
      </c>
      <c r="C188" s="5">
        <v>512</v>
      </c>
      <c r="D188" s="5"/>
      <c r="E188" s="5" t="s">
        <v>418</v>
      </c>
      <c r="F188" s="18" t="s">
        <v>150</v>
      </c>
      <c r="G188" s="5" t="s">
        <v>260</v>
      </c>
      <c r="H188" s="4" t="s">
        <v>270</v>
      </c>
      <c r="I188" s="6">
        <v>29598</v>
      </c>
      <c r="J188" s="7">
        <v>4</v>
      </c>
      <c r="K188" s="6">
        <v>0</v>
      </c>
      <c r="L188" s="7">
        <v>0</v>
      </c>
      <c r="M188" s="6">
        <v>29598</v>
      </c>
      <c r="N188" s="8">
        <f t="shared" si="4"/>
        <v>118392</v>
      </c>
      <c r="O188" s="8">
        <f t="shared" si="5"/>
        <v>0</v>
      </c>
    </row>
    <row r="189" spans="1:15">
      <c r="A189" s="4">
        <v>139</v>
      </c>
      <c r="B189" s="5" t="s">
        <v>6</v>
      </c>
      <c r="C189" s="5">
        <v>512</v>
      </c>
      <c r="D189" s="5"/>
      <c r="E189" s="5" t="s">
        <v>418</v>
      </c>
      <c r="F189" s="18" t="s">
        <v>150</v>
      </c>
      <c r="G189" s="5" t="s">
        <v>392</v>
      </c>
      <c r="H189" s="4" t="s">
        <v>430</v>
      </c>
      <c r="I189" s="6">
        <v>184962</v>
      </c>
      <c r="J189" s="7">
        <v>10</v>
      </c>
      <c r="K189" s="6">
        <v>0</v>
      </c>
      <c r="L189" s="7">
        <v>0</v>
      </c>
      <c r="M189" s="6">
        <v>184962</v>
      </c>
      <c r="N189" s="8">
        <f t="shared" si="4"/>
        <v>1849620</v>
      </c>
      <c r="O189" s="8">
        <f t="shared" si="5"/>
        <v>0</v>
      </c>
    </row>
    <row r="190" spans="1:15">
      <c r="A190" s="4">
        <v>140</v>
      </c>
      <c r="B190" s="5" t="s">
        <v>5</v>
      </c>
      <c r="C190" s="5">
        <v>511</v>
      </c>
      <c r="D190" s="5"/>
      <c r="E190" s="5" t="s">
        <v>418</v>
      </c>
      <c r="F190" s="18" t="s">
        <v>151</v>
      </c>
      <c r="G190" s="5" t="s">
        <v>261</v>
      </c>
      <c r="H190" s="4" t="s">
        <v>270</v>
      </c>
      <c r="I190" s="6">
        <v>295</v>
      </c>
      <c r="J190" s="7">
        <v>4</v>
      </c>
      <c r="K190" s="6">
        <v>0</v>
      </c>
      <c r="L190" s="7">
        <v>0</v>
      </c>
      <c r="M190" s="6">
        <v>295</v>
      </c>
      <c r="N190" s="8">
        <f t="shared" si="4"/>
        <v>1180</v>
      </c>
      <c r="O190" s="8">
        <f t="shared" si="5"/>
        <v>0</v>
      </c>
    </row>
    <row r="191" spans="1:15">
      <c r="A191" s="4">
        <v>141</v>
      </c>
      <c r="B191" s="5" t="s">
        <v>6</v>
      </c>
      <c r="C191" s="5">
        <v>511</v>
      </c>
      <c r="D191" s="5"/>
      <c r="E191" s="5" t="s">
        <v>418</v>
      </c>
      <c r="F191" s="18" t="s">
        <v>152</v>
      </c>
      <c r="G191" s="5" t="s">
        <v>262</v>
      </c>
      <c r="H191" s="4" t="s">
        <v>270</v>
      </c>
      <c r="I191" s="6">
        <v>82297</v>
      </c>
      <c r="J191" s="7">
        <v>4</v>
      </c>
      <c r="K191" s="6">
        <v>0</v>
      </c>
      <c r="L191" s="7">
        <v>0</v>
      </c>
      <c r="M191" s="6">
        <v>82297</v>
      </c>
      <c r="N191" s="8">
        <f t="shared" si="4"/>
        <v>329188</v>
      </c>
      <c r="O191" s="8">
        <f t="shared" si="5"/>
        <v>0</v>
      </c>
    </row>
    <row r="192" spans="1:15">
      <c r="A192" s="4">
        <v>141</v>
      </c>
      <c r="B192" s="5" t="s">
        <v>6</v>
      </c>
      <c r="C192" s="5">
        <v>511</v>
      </c>
      <c r="D192" s="5"/>
      <c r="E192" s="5" t="s">
        <v>418</v>
      </c>
      <c r="F192" s="18" t="s">
        <v>152</v>
      </c>
      <c r="G192" s="5" t="s">
        <v>393</v>
      </c>
      <c r="H192" s="4" t="s">
        <v>430</v>
      </c>
      <c r="I192" s="6">
        <v>1349222</v>
      </c>
      <c r="J192" s="7">
        <v>12</v>
      </c>
      <c r="K192" s="6">
        <v>0</v>
      </c>
      <c r="L192" s="7">
        <v>0</v>
      </c>
      <c r="M192" s="6">
        <v>1349222</v>
      </c>
      <c r="N192" s="8">
        <f t="shared" si="4"/>
        <v>16190664</v>
      </c>
      <c r="O192" s="8">
        <f t="shared" si="5"/>
        <v>0</v>
      </c>
    </row>
    <row r="193" spans="1:15">
      <c r="A193" s="4">
        <v>142</v>
      </c>
      <c r="B193" s="5" t="s">
        <v>5</v>
      </c>
      <c r="C193" s="5">
        <v>512</v>
      </c>
      <c r="D193" s="5"/>
      <c r="E193" s="5" t="s">
        <v>418</v>
      </c>
      <c r="F193" s="18" t="s">
        <v>153</v>
      </c>
      <c r="G193" s="5" t="s">
        <v>360</v>
      </c>
      <c r="H193" s="4" t="s">
        <v>429</v>
      </c>
      <c r="I193" s="6">
        <v>0</v>
      </c>
      <c r="J193" s="7">
        <v>0</v>
      </c>
      <c r="K193" s="6">
        <v>393</v>
      </c>
      <c r="L193" s="7">
        <v>2</v>
      </c>
      <c r="M193" s="6">
        <v>393</v>
      </c>
      <c r="N193" s="8">
        <f t="shared" si="4"/>
        <v>0</v>
      </c>
      <c r="O193" s="8">
        <f t="shared" si="5"/>
        <v>786</v>
      </c>
    </row>
    <row r="194" spans="1:15">
      <c r="A194" s="4">
        <v>143</v>
      </c>
      <c r="B194" s="5" t="s">
        <v>6</v>
      </c>
      <c r="C194" s="5">
        <v>511</v>
      </c>
      <c r="D194" s="5"/>
      <c r="E194" s="5" t="s">
        <v>418</v>
      </c>
      <c r="F194" s="18" t="s">
        <v>154</v>
      </c>
      <c r="G194" s="5" t="s">
        <v>263</v>
      </c>
      <c r="H194" s="4" t="s">
        <v>270</v>
      </c>
      <c r="I194" s="6">
        <v>60271</v>
      </c>
      <c r="J194" s="7">
        <v>4</v>
      </c>
      <c r="K194" s="6">
        <v>0</v>
      </c>
      <c r="L194" s="7">
        <v>0</v>
      </c>
      <c r="M194" s="6">
        <v>60271</v>
      </c>
      <c r="N194" s="8">
        <f t="shared" si="4"/>
        <v>241084</v>
      </c>
      <c r="O194" s="8">
        <f t="shared" si="5"/>
        <v>0</v>
      </c>
    </row>
    <row r="195" spans="1:15">
      <c r="A195" s="4">
        <v>143</v>
      </c>
      <c r="B195" s="5" t="s">
        <v>6</v>
      </c>
      <c r="C195" s="5">
        <v>511</v>
      </c>
      <c r="D195" s="5"/>
      <c r="E195" s="5" t="s">
        <v>418</v>
      </c>
      <c r="F195" s="18" t="s">
        <v>154</v>
      </c>
      <c r="G195" s="5" t="s">
        <v>394</v>
      </c>
      <c r="H195" s="4" t="s">
        <v>430</v>
      </c>
      <c r="I195" s="6">
        <v>1461600</v>
      </c>
      <c r="J195" s="7">
        <v>12</v>
      </c>
      <c r="K195" s="6">
        <v>0</v>
      </c>
      <c r="L195" s="7">
        <v>0</v>
      </c>
      <c r="M195" s="6">
        <v>1461600</v>
      </c>
      <c r="N195" s="8">
        <f t="shared" si="4"/>
        <v>17539200</v>
      </c>
      <c r="O195" s="8">
        <f t="shared" si="5"/>
        <v>0</v>
      </c>
    </row>
    <row r="196" spans="1:15">
      <c r="A196" s="4">
        <v>144</v>
      </c>
      <c r="B196" s="5" t="s">
        <v>5</v>
      </c>
      <c r="C196" s="5">
        <v>501</v>
      </c>
      <c r="D196" s="5"/>
      <c r="E196" s="5" t="s">
        <v>418</v>
      </c>
      <c r="F196" s="18" t="s">
        <v>155</v>
      </c>
      <c r="G196" s="5" t="s">
        <v>361</v>
      </c>
      <c r="H196" s="4" t="s">
        <v>429</v>
      </c>
      <c r="I196" s="6">
        <v>0</v>
      </c>
      <c r="J196" s="7">
        <v>0</v>
      </c>
      <c r="K196" s="6">
        <v>57007</v>
      </c>
      <c r="L196" s="7">
        <v>2</v>
      </c>
      <c r="M196" s="6">
        <v>57007</v>
      </c>
      <c r="N196" s="8">
        <f t="shared" si="4"/>
        <v>0</v>
      </c>
      <c r="O196" s="8">
        <f t="shared" si="5"/>
        <v>114014</v>
      </c>
    </row>
    <row r="197" spans="1:15">
      <c r="A197" s="4">
        <v>25</v>
      </c>
      <c r="B197" s="5" t="s">
        <v>9</v>
      </c>
      <c r="C197" s="5">
        <v>511</v>
      </c>
      <c r="D197" s="5"/>
      <c r="E197" s="5" t="s">
        <v>418</v>
      </c>
      <c r="F197" s="18" t="s">
        <v>129</v>
      </c>
      <c r="G197" s="5" t="s">
        <v>362</v>
      </c>
      <c r="H197" s="4" t="s">
        <v>429</v>
      </c>
      <c r="I197" s="6">
        <v>0</v>
      </c>
      <c r="J197" s="7">
        <v>0</v>
      </c>
      <c r="K197" s="6">
        <v>44080</v>
      </c>
      <c r="L197" s="7">
        <v>2</v>
      </c>
      <c r="M197" s="6">
        <v>44080</v>
      </c>
      <c r="N197" s="8">
        <f t="shared" ref="N197:N210" si="6">I197*J197</f>
        <v>0</v>
      </c>
      <c r="O197" s="8">
        <f t="shared" ref="O197:O210" si="7">K197*L197</f>
        <v>88160</v>
      </c>
    </row>
    <row r="198" spans="1:15">
      <c r="A198" s="4">
        <v>52</v>
      </c>
      <c r="B198" s="5" t="s">
        <v>9</v>
      </c>
      <c r="C198" s="5">
        <v>511</v>
      </c>
      <c r="D198" s="5"/>
      <c r="E198" s="5" t="s">
        <v>418</v>
      </c>
      <c r="F198" s="18" t="s">
        <v>130</v>
      </c>
      <c r="G198" s="5" t="s">
        <v>363</v>
      </c>
      <c r="H198" s="4" t="s">
        <v>429</v>
      </c>
      <c r="I198" s="6">
        <v>0</v>
      </c>
      <c r="J198" s="7">
        <v>0</v>
      </c>
      <c r="K198" s="6">
        <v>40</v>
      </c>
      <c r="L198" s="7">
        <v>2</v>
      </c>
      <c r="M198" s="6">
        <v>40</v>
      </c>
      <c r="N198" s="8">
        <f t="shared" si="6"/>
        <v>0</v>
      </c>
      <c r="O198" s="8">
        <f t="shared" si="7"/>
        <v>80</v>
      </c>
    </row>
    <row r="199" spans="1:15">
      <c r="A199" s="4">
        <v>52</v>
      </c>
      <c r="B199" s="5" t="s">
        <v>9</v>
      </c>
      <c r="C199" s="5">
        <v>511</v>
      </c>
      <c r="D199" s="5"/>
      <c r="E199" s="5" t="s">
        <v>418</v>
      </c>
      <c r="F199" s="18" t="s">
        <v>130</v>
      </c>
      <c r="G199" s="5" t="s">
        <v>395</v>
      </c>
      <c r="H199" s="4" t="s">
        <v>430</v>
      </c>
      <c r="I199" s="6">
        <v>110000</v>
      </c>
      <c r="J199" s="7">
        <v>10</v>
      </c>
      <c r="K199" s="6">
        <v>0</v>
      </c>
      <c r="L199" s="7">
        <v>0</v>
      </c>
      <c r="M199" s="6">
        <v>110000</v>
      </c>
      <c r="N199" s="8">
        <f t="shared" si="6"/>
        <v>1100000</v>
      </c>
      <c r="O199" s="8">
        <f t="shared" si="7"/>
        <v>0</v>
      </c>
    </row>
    <row r="200" spans="1:15">
      <c r="A200" s="4">
        <v>79</v>
      </c>
      <c r="B200" s="5" t="s">
        <v>9</v>
      </c>
      <c r="C200" s="5">
        <v>511</v>
      </c>
      <c r="D200" s="5"/>
      <c r="E200" s="5" t="s">
        <v>418</v>
      </c>
      <c r="F200" s="18" t="s">
        <v>131</v>
      </c>
      <c r="G200" s="5" t="s">
        <v>264</v>
      </c>
      <c r="H200" s="4" t="s">
        <v>270</v>
      </c>
      <c r="I200" s="6">
        <v>73402</v>
      </c>
      <c r="J200" s="7">
        <v>4</v>
      </c>
      <c r="K200" s="6">
        <v>0</v>
      </c>
      <c r="L200" s="7">
        <v>0</v>
      </c>
      <c r="M200" s="6">
        <v>73402</v>
      </c>
      <c r="N200" s="8">
        <f t="shared" si="6"/>
        <v>293608</v>
      </c>
      <c r="O200" s="8">
        <f t="shared" si="7"/>
        <v>0</v>
      </c>
    </row>
    <row r="201" spans="1:15">
      <c r="A201" s="4">
        <v>79</v>
      </c>
      <c r="B201" s="5" t="s">
        <v>9</v>
      </c>
      <c r="C201" s="5">
        <v>511</v>
      </c>
      <c r="D201" s="5"/>
      <c r="E201" s="5" t="s">
        <v>418</v>
      </c>
      <c r="F201" s="18" t="s">
        <v>131</v>
      </c>
      <c r="G201" s="5" t="s">
        <v>367</v>
      </c>
      <c r="H201" s="4" t="s">
        <v>431</v>
      </c>
      <c r="I201" s="6">
        <v>0</v>
      </c>
      <c r="J201" s="7">
        <v>0</v>
      </c>
      <c r="K201" s="6">
        <v>241821</v>
      </c>
      <c r="L201" s="7">
        <v>6</v>
      </c>
      <c r="M201" s="6">
        <v>241821</v>
      </c>
      <c r="N201" s="8">
        <f t="shared" si="6"/>
        <v>0</v>
      </c>
      <c r="O201" s="8">
        <f t="shared" si="7"/>
        <v>1450926</v>
      </c>
    </row>
    <row r="202" spans="1:15">
      <c r="A202" s="4">
        <v>106</v>
      </c>
      <c r="B202" s="5" t="s">
        <v>9</v>
      </c>
      <c r="C202" s="5">
        <v>511</v>
      </c>
      <c r="D202" s="5"/>
      <c r="E202" s="5" t="s">
        <v>418</v>
      </c>
      <c r="F202" s="18" t="s">
        <v>132</v>
      </c>
      <c r="G202" s="5" t="s">
        <v>335</v>
      </c>
      <c r="H202" s="4" t="s">
        <v>271</v>
      </c>
      <c r="I202" s="6">
        <v>74610</v>
      </c>
      <c r="J202" s="7">
        <v>0</v>
      </c>
      <c r="K202" s="6">
        <v>0</v>
      </c>
      <c r="L202" s="7">
        <v>0</v>
      </c>
      <c r="M202" s="6">
        <v>74610</v>
      </c>
      <c r="N202" s="8">
        <f t="shared" si="6"/>
        <v>0</v>
      </c>
      <c r="O202" s="8">
        <f t="shared" si="7"/>
        <v>0</v>
      </c>
    </row>
    <row r="203" spans="1:15">
      <c r="A203" s="4">
        <v>106</v>
      </c>
      <c r="B203" s="5" t="s">
        <v>9</v>
      </c>
      <c r="C203" s="5">
        <v>511</v>
      </c>
      <c r="D203" s="5"/>
      <c r="E203" s="5" t="s">
        <v>418</v>
      </c>
      <c r="F203" s="18" t="s">
        <v>132</v>
      </c>
      <c r="G203" s="5" t="s">
        <v>265</v>
      </c>
      <c r="H203" s="4" t="s">
        <v>270</v>
      </c>
      <c r="I203" s="6">
        <v>77688</v>
      </c>
      <c r="J203" s="7">
        <v>4</v>
      </c>
      <c r="K203" s="6">
        <v>0</v>
      </c>
      <c r="L203" s="7">
        <v>0</v>
      </c>
      <c r="M203" s="6">
        <v>77688</v>
      </c>
      <c r="N203" s="8">
        <f t="shared" si="6"/>
        <v>310752</v>
      </c>
      <c r="O203" s="8">
        <f t="shared" si="7"/>
        <v>0</v>
      </c>
    </row>
    <row r="204" spans="1:15">
      <c r="A204" s="4">
        <v>26</v>
      </c>
      <c r="B204" s="5" t="s">
        <v>10</v>
      </c>
      <c r="C204" s="5">
        <v>511</v>
      </c>
      <c r="D204" s="5"/>
      <c r="E204" s="5" t="s">
        <v>418</v>
      </c>
      <c r="F204" s="18" t="s">
        <v>133</v>
      </c>
      <c r="G204" s="5" t="s">
        <v>266</v>
      </c>
      <c r="H204" s="4" t="s">
        <v>270</v>
      </c>
      <c r="I204" s="6">
        <v>46866</v>
      </c>
      <c r="J204" s="7">
        <v>4</v>
      </c>
      <c r="K204" s="6">
        <v>0</v>
      </c>
      <c r="L204" s="7">
        <v>0</v>
      </c>
      <c r="M204" s="6">
        <v>46866</v>
      </c>
      <c r="N204" s="8">
        <f t="shared" si="6"/>
        <v>187464</v>
      </c>
      <c r="O204" s="8">
        <f t="shared" si="7"/>
        <v>0</v>
      </c>
    </row>
    <row r="205" spans="1:15">
      <c r="A205" s="4">
        <v>53</v>
      </c>
      <c r="B205" s="5" t="s">
        <v>10</v>
      </c>
      <c r="C205" s="5">
        <v>511</v>
      </c>
      <c r="D205" s="5"/>
      <c r="E205" s="5" t="s">
        <v>418</v>
      </c>
      <c r="F205" s="18" t="s">
        <v>134</v>
      </c>
      <c r="G205" s="5" t="s">
        <v>267</v>
      </c>
      <c r="H205" s="4" t="s">
        <v>270</v>
      </c>
      <c r="I205" s="6">
        <v>5709</v>
      </c>
      <c r="J205" s="7">
        <v>4</v>
      </c>
      <c r="K205" s="6">
        <v>0</v>
      </c>
      <c r="L205" s="7">
        <v>0</v>
      </c>
      <c r="M205" s="6">
        <v>5709</v>
      </c>
      <c r="N205" s="8">
        <f t="shared" si="6"/>
        <v>22836</v>
      </c>
      <c r="O205" s="8">
        <f t="shared" si="7"/>
        <v>0</v>
      </c>
    </row>
    <row r="206" spans="1:15">
      <c r="A206" s="4">
        <v>80</v>
      </c>
      <c r="B206" s="5" t="s">
        <v>10</v>
      </c>
      <c r="C206" s="5">
        <v>511</v>
      </c>
      <c r="D206" s="5"/>
      <c r="E206" s="5" t="s">
        <v>418</v>
      </c>
      <c r="F206" s="18" t="s">
        <v>135</v>
      </c>
      <c r="G206" s="5" t="s">
        <v>336</v>
      </c>
      <c r="H206" s="4" t="s">
        <v>271</v>
      </c>
      <c r="I206" s="6">
        <v>342</v>
      </c>
      <c r="J206" s="7">
        <v>0</v>
      </c>
      <c r="K206" s="6">
        <v>0</v>
      </c>
      <c r="L206" s="7">
        <v>0</v>
      </c>
      <c r="M206" s="6">
        <v>342</v>
      </c>
      <c r="N206" s="8">
        <f t="shared" si="6"/>
        <v>0</v>
      </c>
      <c r="O206" s="8">
        <f t="shared" si="7"/>
        <v>0</v>
      </c>
    </row>
    <row r="207" spans="1:15">
      <c r="A207" s="4">
        <v>80</v>
      </c>
      <c r="B207" s="5" t="s">
        <v>10</v>
      </c>
      <c r="C207" s="5">
        <v>511</v>
      </c>
      <c r="D207" s="5"/>
      <c r="E207" s="5" t="s">
        <v>418</v>
      </c>
      <c r="F207" s="18" t="s">
        <v>135</v>
      </c>
      <c r="G207" s="5" t="s">
        <v>268</v>
      </c>
      <c r="H207" s="4" t="s">
        <v>270</v>
      </c>
      <c r="I207" s="6">
        <v>68249</v>
      </c>
      <c r="J207" s="7">
        <v>4</v>
      </c>
      <c r="K207" s="6">
        <v>0</v>
      </c>
      <c r="L207" s="7">
        <v>0</v>
      </c>
      <c r="M207" s="6">
        <v>68249</v>
      </c>
      <c r="N207" s="8">
        <f t="shared" si="6"/>
        <v>272996</v>
      </c>
      <c r="O207" s="8">
        <f t="shared" si="7"/>
        <v>0</v>
      </c>
    </row>
    <row r="208" spans="1:15">
      <c r="A208" s="4">
        <v>107</v>
      </c>
      <c r="B208" s="5" t="s">
        <v>10</v>
      </c>
      <c r="C208" s="5">
        <v>511</v>
      </c>
      <c r="D208" s="5"/>
      <c r="E208" s="5" t="s">
        <v>418</v>
      </c>
      <c r="F208" s="18" t="s">
        <v>136</v>
      </c>
      <c r="G208" s="5" t="s">
        <v>269</v>
      </c>
      <c r="H208" s="4" t="s">
        <v>270</v>
      </c>
      <c r="I208" s="6">
        <v>73740</v>
      </c>
      <c r="J208" s="7">
        <v>4</v>
      </c>
      <c r="K208" s="6">
        <v>0</v>
      </c>
      <c r="L208" s="7">
        <v>0</v>
      </c>
      <c r="M208" s="6">
        <v>73740</v>
      </c>
      <c r="N208" s="8">
        <f t="shared" si="6"/>
        <v>294960</v>
      </c>
      <c r="O208" s="8">
        <f t="shared" si="7"/>
        <v>0</v>
      </c>
    </row>
    <row r="209" spans="1:15">
      <c r="A209" s="4">
        <v>107</v>
      </c>
      <c r="B209" s="5" t="s">
        <v>10</v>
      </c>
      <c r="C209" s="5">
        <v>511</v>
      </c>
      <c r="D209" s="5"/>
      <c r="E209" s="5" t="s">
        <v>418</v>
      </c>
      <c r="F209" s="18" t="s">
        <v>136</v>
      </c>
      <c r="G209" s="5" t="s">
        <v>396</v>
      </c>
      <c r="H209" s="4" t="s">
        <v>430</v>
      </c>
      <c r="I209" s="6">
        <v>3814039</v>
      </c>
      <c r="J209" s="7">
        <v>13</v>
      </c>
      <c r="K209" s="6">
        <v>0</v>
      </c>
      <c r="L209" s="7">
        <v>0</v>
      </c>
      <c r="M209" s="6">
        <v>3814039</v>
      </c>
      <c r="N209" s="8">
        <f t="shared" si="6"/>
        <v>49582507</v>
      </c>
      <c r="O209" s="8">
        <f t="shared" si="7"/>
        <v>0</v>
      </c>
    </row>
    <row r="210" spans="1:15">
      <c r="A210" s="4">
        <v>52</v>
      </c>
      <c r="B210" s="5" t="s">
        <v>9</v>
      </c>
      <c r="C210" s="5">
        <v>511</v>
      </c>
      <c r="D210" s="5"/>
      <c r="E210" s="5" t="s">
        <v>418</v>
      </c>
      <c r="F210" s="18" t="s">
        <v>130</v>
      </c>
      <c r="G210" s="5" t="s">
        <v>337</v>
      </c>
      <c r="H210" s="4" t="s">
        <v>271</v>
      </c>
      <c r="I210" s="6">
        <v>388</v>
      </c>
      <c r="J210" s="7">
        <v>0</v>
      </c>
      <c r="K210" s="6">
        <v>0</v>
      </c>
      <c r="L210" s="7">
        <v>0</v>
      </c>
      <c r="M210" s="6">
        <v>388</v>
      </c>
      <c r="N210" s="8">
        <f t="shared" si="6"/>
        <v>0</v>
      </c>
      <c r="O210" s="8">
        <f t="shared" si="7"/>
        <v>0</v>
      </c>
    </row>
  </sheetData>
  <autoFilter ref="A3:O210"/>
  <mergeCells count="1">
    <mergeCell ref="A1:L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sheetPr filterMode="1">
    <tabColor rgb="FFFFFF00"/>
  </sheetPr>
  <dimension ref="A1:J210"/>
  <sheetViews>
    <sheetView workbookViewId="0">
      <pane ySplit="3" topLeftCell="A4" activePane="bottomLeft" state="frozen"/>
      <selection activeCell="E6" sqref="E6"/>
      <selection pane="bottomLeft" activeCell="E5" sqref="E5"/>
    </sheetView>
  </sheetViews>
  <sheetFormatPr baseColWidth="10" defaultRowHeight="15"/>
  <cols>
    <col min="1" max="1" width="13" style="2" customWidth="1"/>
    <col min="2" max="2" width="10.7109375" style="2" customWidth="1"/>
    <col min="3" max="4" width="13.85546875" style="2" customWidth="1"/>
    <col min="5" max="5" width="18.5703125" style="1" customWidth="1"/>
    <col min="6" max="6" width="15" style="1" customWidth="1"/>
    <col min="7" max="7" width="17.140625" style="1" customWidth="1"/>
    <col min="8" max="8" width="14.85546875" style="1" customWidth="1"/>
    <col min="9" max="10" width="15.5703125" style="3" bestFit="1" customWidth="1"/>
    <col min="11" max="16384" width="11.42578125" style="1"/>
  </cols>
  <sheetData>
    <row r="1" spans="1:10" ht="22.5" customHeight="1">
      <c r="A1" s="59" t="s">
        <v>420</v>
      </c>
      <c r="B1" s="59"/>
      <c r="C1" s="59"/>
      <c r="D1" s="59"/>
      <c r="E1" s="59"/>
      <c r="F1" s="59"/>
      <c r="G1" s="59"/>
      <c r="H1" s="59"/>
      <c r="I1" s="59"/>
      <c r="J1" s="59"/>
    </row>
    <row r="3" spans="1:10" s="17" customFormat="1" ht="31.5" customHeight="1">
      <c r="A3" s="16" t="s">
        <v>0</v>
      </c>
      <c r="B3" s="16" t="s">
        <v>297</v>
      </c>
      <c r="C3" s="16" t="s">
        <v>298</v>
      </c>
      <c r="D3" s="16" t="s">
        <v>414</v>
      </c>
      <c r="E3" s="15" t="s">
        <v>1</v>
      </c>
      <c r="F3" s="15" t="s">
        <v>299</v>
      </c>
      <c r="G3" s="15" t="s">
        <v>300</v>
      </c>
      <c r="H3" s="15" t="s">
        <v>301</v>
      </c>
      <c r="I3" s="19" t="s">
        <v>398</v>
      </c>
      <c r="J3" s="19" t="s">
        <v>399</v>
      </c>
    </row>
    <row r="4" spans="1:10" hidden="1">
      <c r="A4" s="5" t="s">
        <v>11</v>
      </c>
      <c r="B4" s="5">
        <v>251</v>
      </c>
      <c r="C4" s="5">
        <v>151111</v>
      </c>
      <c r="D4" s="5" t="s">
        <v>417</v>
      </c>
      <c r="E4" s="18" t="s">
        <v>125</v>
      </c>
      <c r="F4" s="6">
        <v>8125451</v>
      </c>
      <c r="G4" s="6">
        <v>0</v>
      </c>
      <c r="H4" s="6">
        <v>8125451</v>
      </c>
      <c r="I4" s="8">
        <v>40627255</v>
      </c>
      <c r="J4" s="8">
        <v>0</v>
      </c>
    </row>
    <row r="5" spans="1:10">
      <c r="A5" s="5" t="s">
        <v>11</v>
      </c>
      <c r="B5" s="5">
        <v>271</v>
      </c>
      <c r="C5" s="5">
        <v>210991</v>
      </c>
      <c r="D5" s="5" t="s">
        <v>418</v>
      </c>
      <c r="E5" s="18" t="s">
        <v>126</v>
      </c>
      <c r="F5" s="6">
        <v>5903497</v>
      </c>
      <c r="G5" s="6">
        <v>0</v>
      </c>
      <c r="H5" s="6">
        <v>5903497</v>
      </c>
      <c r="I5" s="8">
        <v>82648958</v>
      </c>
      <c r="J5" s="8">
        <v>0</v>
      </c>
    </row>
    <row r="6" spans="1:10">
      <c r="A6" s="5" t="s">
        <v>11</v>
      </c>
      <c r="B6" s="5">
        <v>271</v>
      </c>
      <c r="C6" s="5">
        <v>210991</v>
      </c>
      <c r="D6" s="5" t="s">
        <v>418</v>
      </c>
      <c r="E6" s="18" t="s">
        <v>126</v>
      </c>
      <c r="F6" s="6">
        <v>12981613</v>
      </c>
      <c r="G6" s="6">
        <v>0</v>
      </c>
      <c r="H6" s="6">
        <v>12981613</v>
      </c>
      <c r="I6" s="8">
        <v>64908065</v>
      </c>
      <c r="J6" s="8">
        <v>0</v>
      </c>
    </row>
    <row r="7" spans="1:10" hidden="1">
      <c r="A7" s="5" t="s">
        <v>11</v>
      </c>
      <c r="B7" s="5">
        <v>371</v>
      </c>
      <c r="C7" s="5">
        <v>502990</v>
      </c>
      <c r="D7" s="5" t="s">
        <v>418</v>
      </c>
      <c r="E7" s="18" t="s">
        <v>127</v>
      </c>
      <c r="F7" s="6">
        <v>1315209</v>
      </c>
      <c r="G7" s="6">
        <v>0</v>
      </c>
      <c r="H7" s="6">
        <v>1315209</v>
      </c>
      <c r="I7" s="8">
        <v>18412926</v>
      </c>
      <c r="J7" s="8">
        <v>0</v>
      </c>
    </row>
    <row r="8" spans="1:10" hidden="1">
      <c r="A8" s="5" t="s">
        <v>11</v>
      </c>
      <c r="B8" s="5">
        <v>371</v>
      </c>
      <c r="C8" s="5">
        <v>502990</v>
      </c>
      <c r="D8" s="5" t="s">
        <v>418</v>
      </c>
      <c r="E8" s="18" t="s">
        <v>127</v>
      </c>
      <c r="F8" s="6">
        <v>4818815</v>
      </c>
      <c r="G8" s="6">
        <v>0</v>
      </c>
      <c r="H8" s="6">
        <v>4818815</v>
      </c>
      <c r="I8" s="8">
        <v>24094075</v>
      </c>
      <c r="J8" s="8">
        <v>0</v>
      </c>
    </row>
    <row r="9" spans="1:10" hidden="1">
      <c r="A9" s="5" t="s">
        <v>11</v>
      </c>
      <c r="B9" s="5">
        <v>171</v>
      </c>
      <c r="C9" s="5">
        <v>802103</v>
      </c>
      <c r="D9" s="5" t="s">
        <v>418</v>
      </c>
      <c r="E9" s="18" t="s">
        <v>128</v>
      </c>
      <c r="F9" s="6">
        <v>4223234</v>
      </c>
      <c r="G9" s="6">
        <v>0</v>
      </c>
      <c r="H9" s="6">
        <v>4223234</v>
      </c>
      <c r="I9" s="8">
        <v>21116170</v>
      </c>
      <c r="J9" s="8">
        <v>0</v>
      </c>
    </row>
    <row r="10" spans="1:10" hidden="1">
      <c r="A10" s="5" t="s">
        <v>11</v>
      </c>
      <c r="B10" s="5">
        <v>171</v>
      </c>
      <c r="C10" s="5">
        <v>802103</v>
      </c>
      <c r="D10" s="5" t="s">
        <v>418</v>
      </c>
      <c r="E10" s="18" t="s">
        <v>128</v>
      </c>
      <c r="F10" s="6">
        <v>13842673</v>
      </c>
      <c r="G10" s="6">
        <v>0</v>
      </c>
      <c r="H10" s="6">
        <v>13842673</v>
      </c>
      <c r="I10" s="8">
        <v>69213365</v>
      </c>
      <c r="J10" s="8">
        <v>0</v>
      </c>
    </row>
    <row r="11" spans="1:10" hidden="1">
      <c r="A11" s="5" t="s">
        <v>5</v>
      </c>
      <c r="B11" s="5">
        <v>511</v>
      </c>
      <c r="C11" s="5"/>
      <c r="D11" s="5" t="s">
        <v>418</v>
      </c>
      <c r="E11" s="18" t="s">
        <v>12</v>
      </c>
      <c r="F11" s="6">
        <v>99016</v>
      </c>
      <c r="G11" s="6">
        <v>0</v>
      </c>
      <c r="H11" s="6">
        <v>99016</v>
      </c>
      <c r="I11" s="8">
        <v>396064</v>
      </c>
      <c r="J11" s="8">
        <v>0</v>
      </c>
    </row>
    <row r="12" spans="1:10" hidden="1">
      <c r="A12" s="5" t="s">
        <v>5</v>
      </c>
      <c r="B12" s="5">
        <v>501</v>
      </c>
      <c r="C12" s="5"/>
      <c r="D12" s="5" t="s">
        <v>418</v>
      </c>
      <c r="E12" s="18" t="s">
        <v>13</v>
      </c>
      <c r="F12" s="6">
        <v>102135</v>
      </c>
      <c r="G12" s="6">
        <v>0</v>
      </c>
      <c r="H12" s="6">
        <v>102135</v>
      </c>
      <c r="I12" s="8">
        <v>408540</v>
      </c>
      <c r="J12" s="8">
        <v>0</v>
      </c>
    </row>
    <row r="13" spans="1:10" hidden="1">
      <c r="A13" s="5" t="s">
        <v>5</v>
      </c>
      <c r="B13" s="5">
        <v>511</v>
      </c>
      <c r="C13" s="5"/>
      <c r="D13" s="5" t="s">
        <v>418</v>
      </c>
      <c r="E13" s="18" t="s">
        <v>14</v>
      </c>
      <c r="F13" s="6">
        <v>134614</v>
      </c>
      <c r="G13" s="6">
        <v>0</v>
      </c>
      <c r="H13" s="6">
        <v>134614</v>
      </c>
      <c r="I13" s="8">
        <v>0</v>
      </c>
      <c r="J13" s="8">
        <v>0</v>
      </c>
    </row>
    <row r="14" spans="1:10" hidden="1">
      <c r="A14" s="5" t="s">
        <v>5</v>
      </c>
      <c r="B14" s="5">
        <v>511</v>
      </c>
      <c r="C14" s="5"/>
      <c r="D14" s="5" t="s">
        <v>418</v>
      </c>
      <c r="E14" s="18" t="s">
        <v>14</v>
      </c>
      <c r="F14" s="6">
        <v>146283</v>
      </c>
      <c r="G14" s="6">
        <v>0</v>
      </c>
      <c r="H14" s="6">
        <v>146283</v>
      </c>
      <c r="I14" s="8">
        <v>658273.5</v>
      </c>
      <c r="J14" s="8">
        <v>0</v>
      </c>
    </row>
    <row r="15" spans="1:10" hidden="1">
      <c r="A15" s="5" t="s">
        <v>5</v>
      </c>
      <c r="B15" s="5">
        <v>400</v>
      </c>
      <c r="C15" s="5">
        <v>502101</v>
      </c>
      <c r="D15" s="5" t="s">
        <v>418</v>
      </c>
      <c r="E15" s="18" t="s">
        <v>15</v>
      </c>
      <c r="F15" s="6">
        <v>20110</v>
      </c>
      <c r="G15" s="6">
        <v>0</v>
      </c>
      <c r="H15" s="6">
        <v>20110</v>
      </c>
      <c r="I15" s="8">
        <v>80440</v>
      </c>
      <c r="J15" s="8">
        <v>0</v>
      </c>
    </row>
    <row r="16" spans="1:10" hidden="1">
      <c r="A16" s="5" t="s">
        <v>5</v>
      </c>
      <c r="B16" s="5">
        <v>400</v>
      </c>
      <c r="C16" s="5">
        <v>502101</v>
      </c>
      <c r="D16" s="5" t="s">
        <v>418</v>
      </c>
      <c r="E16" s="18" t="s">
        <v>15</v>
      </c>
      <c r="F16" s="6">
        <v>99482</v>
      </c>
      <c r="G16" s="6">
        <v>0</v>
      </c>
      <c r="H16" s="6">
        <v>99482</v>
      </c>
      <c r="I16" s="8">
        <v>0</v>
      </c>
      <c r="J16" s="8">
        <v>0</v>
      </c>
    </row>
    <row r="17" spans="1:10" hidden="1">
      <c r="A17" s="5" t="s">
        <v>5</v>
      </c>
      <c r="B17" s="5">
        <v>512</v>
      </c>
      <c r="C17" s="5"/>
      <c r="D17" s="5" t="s">
        <v>418</v>
      </c>
      <c r="E17" s="18" t="s">
        <v>16</v>
      </c>
      <c r="F17" s="6">
        <v>151.15</v>
      </c>
      <c r="G17" s="6">
        <v>0</v>
      </c>
      <c r="H17" s="6">
        <v>151.15</v>
      </c>
      <c r="I17" s="8">
        <v>604.6</v>
      </c>
      <c r="J17" s="8">
        <v>0</v>
      </c>
    </row>
    <row r="18" spans="1:10" hidden="1">
      <c r="A18" s="5" t="s">
        <v>5</v>
      </c>
      <c r="B18" s="5">
        <v>512</v>
      </c>
      <c r="C18" s="5"/>
      <c r="D18" s="5" t="s">
        <v>418</v>
      </c>
      <c r="E18" s="18" t="s">
        <v>17</v>
      </c>
      <c r="F18" s="6">
        <v>61776</v>
      </c>
      <c r="G18" s="6">
        <v>0</v>
      </c>
      <c r="H18" s="6">
        <v>61776</v>
      </c>
      <c r="I18" s="8">
        <v>247104</v>
      </c>
      <c r="J18" s="8">
        <v>0</v>
      </c>
    </row>
    <row r="19" spans="1:10" hidden="1">
      <c r="A19" s="5" t="s">
        <v>5</v>
      </c>
      <c r="B19" s="5">
        <v>511</v>
      </c>
      <c r="C19" s="5"/>
      <c r="D19" s="5" t="s">
        <v>418</v>
      </c>
      <c r="E19" s="18" t="s">
        <v>18</v>
      </c>
      <c r="F19" s="6">
        <v>21699</v>
      </c>
      <c r="G19" s="6">
        <v>0</v>
      </c>
      <c r="H19" s="6">
        <v>21699</v>
      </c>
      <c r="I19" s="8">
        <v>86796</v>
      </c>
      <c r="J19" s="8">
        <v>0</v>
      </c>
    </row>
    <row r="20" spans="1:10" hidden="1">
      <c r="A20" s="5" t="s">
        <v>5</v>
      </c>
      <c r="B20" s="5">
        <v>511</v>
      </c>
      <c r="C20" s="5"/>
      <c r="D20" s="5" t="s">
        <v>418</v>
      </c>
      <c r="E20" s="18" t="s">
        <v>19</v>
      </c>
      <c r="F20" s="6">
        <v>90504</v>
      </c>
      <c r="G20" s="6">
        <v>0</v>
      </c>
      <c r="H20" s="6">
        <v>90504</v>
      </c>
      <c r="I20" s="8">
        <v>362016</v>
      </c>
      <c r="J20" s="8">
        <v>0</v>
      </c>
    </row>
    <row r="21" spans="1:10" hidden="1">
      <c r="A21" s="5" t="s">
        <v>5</v>
      </c>
      <c r="B21" s="5">
        <v>511</v>
      </c>
      <c r="C21" s="5"/>
      <c r="D21" s="5" t="s">
        <v>418</v>
      </c>
      <c r="E21" s="18" t="s">
        <v>20</v>
      </c>
      <c r="F21" s="6">
        <v>130485</v>
      </c>
      <c r="G21" s="6">
        <v>0</v>
      </c>
      <c r="H21" s="6">
        <v>130485</v>
      </c>
      <c r="I21" s="8">
        <v>587182.5</v>
      </c>
      <c r="J21" s="8">
        <v>0</v>
      </c>
    </row>
    <row r="22" spans="1:10" hidden="1">
      <c r="A22" s="5" t="s">
        <v>5</v>
      </c>
      <c r="B22" s="5">
        <v>511</v>
      </c>
      <c r="C22" s="5"/>
      <c r="D22" s="5" t="s">
        <v>418</v>
      </c>
      <c r="E22" s="18" t="s">
        <v>21</v>
      </c>
      <c r="F22" s="6">
        <v>101048</v>
      </c>
      <c r="G22" s="6">
        <v>0</v>
      </c>
      <c r="H22" s="6">
        <v>101048</v>
      </c>
      <c r="I22" s="8">
        <v>404192</v>
      </c>
      <c r="J22" s="8">
        <v>0</v>
      </c>
    </row>
    <row r="23" spans="1:10" hidden="1">
      <c r="A23" s="5" t="s">
        <v>5</v>
      </c>
      <c r="B23" s="5">
        <v>511</v>
      </c>
      <c r="C23" s="5"/>
      <c r="D23" s="5" t="s">
        <v>418</v>
      </c>
      <c r="E23" s="18" t="s">
        <v>22</v>
      </c>
      <c r="F23" s="6">
        <v>149617</v>
      </c>
      <c r="G23" s="6">
        <v>0</v>
      </c>
      <c r="H23" s="6">
        <v>149617</v>
      </c>
      <c r="I23" s="8">
        <v>673276.5</v>
      </c>
      <c r="J23" s="8">
        <v>0</v>
      </c>
    </row>
    <row r="24" spans="1:10" hidden="1">
      <c r="A24" s="5" t="s">
        <v>5</v>
      </c>
      <c r="B24" s="5">
        <v>501</v>
      </c>
      <c r="C24" s="5"/>
      <c r="D24" s="5" t="s">
        <v>418</v>
      </c>
      <c r="E24" s="18" t="s">
        <v>23</v>
      </c>
      <c r="F24" s="6">
        <v>81403</v>
      </c>
      <c r="G24" s="6">
        <v>0</v>
      </c>
      <c r="H24" s="6">
        <v>81403</v>
      </c>
      <c r="I24" s="8">
        <v>325612</v>
      </c>
      <c r="J24" s="8">
        <v>0</v>
      </c>
    </row>
    <row r="25" spans="1:10" hidden="1">
      <c r="A25" s="5" t="s">
        <v>5</v>
      </c>
      <c r="B25" s="5">
        <v>511</v>
      </c>
      <c r="C25" s="5"/>
      <c r="D25" s="5" t="s">
        <v>418</v>
      </c>
      <c r="E25" s="18" t="s">
        <v>24</v>
      </c>
      <c r="F25" s="6">
        <v>0</v>
      </c>
      <c r="G25" s="6">
        <v>2745</v>
      </c>
      <c r="H25" s="6">
        <v>2745</v>
      </c>
      <c r="I25" s="8">
        <v>0</v>
      </c>
      <c r="J25" s="8">
        <v>5490</v>
      </c>
    </row>
    <row r="26" spans="1:10" hidden="1">
      <c r="A26" s="5" t="s">
        <v>5</v>
      </c>
      <c r="B26" s="5">
        <v>511</v>
      </c>
      <c r="C26" s="5"/>
      <c r="D26" s="5" t="s">
        <v>418</v>
      </c>
      <c r="E26" s="18" t="s">
        <v>25</v>
      </c>
      <c r="F26" s="6">
        <v>0</v>
      </c>
      <c r="G26" s="6">
        <v>100677</v>
      </c>
      <c r="H26" s="6">
        <v>100677</v>
      </c>
      <c r="I26" s="8">
        <v>0</v>
      </c>
      <c r="J26" s="8">
        <v>201354</v>
      </c>
    </row>
    <row r="27" spans="1:10" hidden="1">
      <c r="A27" s="5" t="s">
        <v>5</v>
      </c>
      <c r="B27" s="5">
        <v>512</v>
      </c>
      <c r="C27" s="5"/>
      <c r="D27" s="5" t="s">
        <v>418</v>
      </c>
      <c r="E27" s="18" t="s">
        <v>26</v>
      </c>
      <c r="F27" s="6">
        <v>93788</v>
      </c>
      <c r="G27" s="6">
        <v>0</v>
      </c>
      <c r="H27" s="6">
        <v>93788</v>
      </c>
      <c r="I27" s="8">
        <v>375152</v>
      </c>
      <c r="J27" s="8">
        <v>0</v>
      </c>
    </row>
    <row r="28" spans="1:10" hidden="1">
      <c r="A28" s="5" t="s">
        <v>5</v>
      </c>
      <c r="B28" s="5">
        <v>512</v>
      </c>
      <c r="C28" s="5"/>
      <c r="D28" s="5" t="s">
        <v>418</v>
      </c>
      <c r="E28" s="18" t="s">
        <v>27</v>
      </c>
      <c r="F28" s="6">
        <v>110235</v>
      </c>
      <c r="G28" s="6">
        <v>0</v>
      </c>
      <c r="H28" s="6">
        <v>110235</v>
      </c>
      <c r="I28" s="8">
        <v>440940</v>
      </c>
      <c r="J28" s="8">
        <v>0</v>
      </c>
    </row>
    <row r="29" spans="1:10" hidden="1">
      <c r="A29" s="5" t="s">
        <v>5</v>
      </c>
      <c r="B29" s="5">
        <v>400</v>
      </c>
      <c r="C29" s="5">
        <v>743001</v>
      </c>
      <c r="D29" s="5" t="s">
        <v>418</v>
      </c>
      <c r="E29" s="18" t="s">
        <v>28</v>
      </c>
      <c r="F29" s="6">
        <v>2812</v>
      </c>
      <c r="G29" s="6">
        <v>0</v>
      </c>
      <c r="H29" s="6">
        <v>2812</v>
      </c>
      <c r="I29" s="8">
        <v>11248</v>
      </c>
      <c r="J29" s="8">
        <v>0</v>
      </c>
    </row>
    <row r="30" spans="1:10" hidden="1">
      <c r="A30" s="5" t="s">
        <v>5</v>
      </c>
      <c r="B30" s="5">
        <v>400</v>
      </c>
      <c r="C30" s="5">
        <v>743001</v>
      </c>
      <c r="D30" s="5" t="s">
        <v>418</v>
      </c>
      <c r="E30" s="18" t="s">
        <v>28</v>
      </c>
      <c r="F30" s="6">
        <v>54627</v>
      </c>
      <c r="G30" s="6">
        <v>0</v>
      </c>
      <c r="H30" s="6">
        <v>54627</v>
      </c>
      <c r="I30" s="8">
        <v>0</v>
      </c>
      <c r="J30" s="8">
        <v>0</v>
      </c>
    </row>
    <row r="31" spans="1:10" hidden="1">
      <c r="A31" s="5" t="s">
        <v>5</v>
      </c>
      <c r="B31" s="5">
        <v>511</v>
      </c>
      <c r="C31" s="5"/>
      <c r="D31" s="5" t="s">
        <v>418</v>
      </c>
      <c r="E31" s="18" t="s">
        <v>29</v>
      </c>
      <c r="F31" s="6">
        <v>51457</v>
      </c>
      <c r="G31" s="6">
        <v>0</v>
      </c>
      <c r="H31" s="6">
        <v>51457</v>
      </c>
      <c r="I31" s="8">
        <v>205828</v>
      </c>
      <c r="J31" s="8">
        <v>0</v>
      </c>
    </row>
    <row r="32" spans="1:10" hidden="1">
      <c r="A32" s="5" t="s">
        <v>5</v>
      </c>
      <c r="B32" s="5">
        <v>501</v>
      </c>
      <c r="C32" s="5"/>
      <c r="D32" s="5" t="s">
        <v>418</v>
      </c>
      <c r="E32" s="18" t="s">
        <v>30</v>
      </c>
      <c r="F32" s="6">
        <v>240</v>
      </c>
      <c r="G32" s="6">
        <v>0</v>
      </c>
      <c r="H32" s="6">
        <v>240</v>
      </c>
      <c r="I32" s="8">
        <v>960</v>
      </c>
      <c r="J32" s="8">
        <v>0</v>
      </c>
    </row>
    <row r="33" spans="1:10" hidden="1">
      <c r="A33" s="5" t="s">
        <v>5</v>
      </c>
      <c r="B33" s="5">
        <v>511</v>
      </c>
      <c r="C33" s="5"/>
      <c r="D33" s="5" t="s">
        <v>418</v>
      </c>
      <c r="E33" s="18" t="s">
        <v>31</v>
      </c>
      <c r="F33" s="6">
        <v>52088</v>
      </c>
      <c r="G33" s="6">
        <v>0</v>
      </c>
      <c r="H33" s="6">
        <v>52088</v>
      </c>
      <c r="I33" s="8">
        <v>208352</v>
      </c>
      <c r="J33" s="8">
        <v>0</v>
      </c>
    </row>
    <row r="34" spans="1:10" hidden="1">
      <c r="A34" s="5" t="s">
        <v>5</v>
      </c>
      <c r="B34" s="5">
        <v>511</v>
      </c>
      <c r="C34" s="5"/>
      <c r="D34" s="5" t="s">
        <v>418</v>
      </c>
      <c r="E34" s="18" t="s">
        <v>32</v>
      </c>
      <c r="F34" s="6">
        <v>54226</v>
      </c>
      <c r="G34" s="6">
        <v>0</v>
      </c>
      <c r="H34" s="6">
        <v>54226</v>
      </c>
      <c r="I34" s="8">
        <v>216904</v>
      </c>
      <c r="J34" s="8">
        <v>0</v>
      </c>
    </row>
    <row r="35" spans="1:10" hidden="1">
      <c r="A35" s="5" t="s">
        <v>5</v>
      </c>
      <c r="B35" s="5">
        <v>501</v>
      </c>
      <c r="C35" s="5"/>
      <c r="D35" s="5" t="s">
        <v>418</v>
      </c>
      <c r="E35" s="18" t="s">
        <v>33</v>
      </c>
      <c r="F35" s="6">
        <v>11129</v>
      </c>
      <c r="G35" s="6">
        <v>0</v>
      </c>
      <c r="H35" s="6">
        <v>11129</v>
      </c>
      <c r="I35" s="8">
        <v>44516</v>
      </c>
      <c r="J35" s="8">
        <v>0</v>
      </c>
    </row>
    <row r="36" spans="1:10" hidden="1">
      <c r="A36" s="5" t="s">
        <v>5</v>
      </c>
      <c r="B36" s="5">
        <v>511</v>
      </c>
      <c r="C36" s="5"/>
      <c r="D36" s="5" t="s">
        <v>418</v>
      </c>
      <c r="E36" s="18" t="s">
        <v>34</v>
      </c>
      <c r="F36" s="6">
        <v>133829</v>
      </c>
      <c r="G36" s="6">
        <v>0</v>
      </c>
      <c r="H36" s="6">
        <v>133829</v>
      </c>
      <c r="I36" s="8">
        <v>602230.5</v>
      </c>
      <c r="J36" s="8">
        <v>0</v>
      </c>
    </row>
    <row r="37" spans="1:10" hidden="1">
      <c r="A37" s="5" t="s">
        <v>5</v>
      </c>
      <c r="B37" s="5">
        <v>511</v>
      </c>
      <c r="C37" s="5"/>
      <c r="D37" s="5" t="s">
        <v>418</v>
      </c>
      <c r="E37" s="18" t="s">
        <v>35</v>
      </c>
      <c r="F37" s="6">
        <v>313</v>
      </c>
      <c r="G37" s="6">
        <v>0</v>
      </c>
      <c r="H37" s="6">
        <v>313</v>
      </c>
      <c r="I37" s="8">
        <v>0</v>
      </c>
      <c r="J37" s="8">
        <v>0</v>
      </c>
    </row>
    <row r="38" spans="1:10" hidden="1">
      <c r="A38" s="5" t="s">
        <v>5</v>
      </c>
      <c r="B38" s="5">
        <v>511</v>
      </c>
      <c r="C38" s="5"/>
      <c r="D38" s="5" t="s">
        <v>418</v>
      </c>
      <c r="E38" s="18" t="s">
        <v>35</v>
      </c>
      <c r="F38" s="6">
        <v>16001</v>
      </c>
      <c r="G38" s="6">
        <v>0</v>
      </c>
      <c r="H38" s="6">
        <v>16001</v>
      </c>
      <c r="I38" s="8">
        <v>64004</v>
      </c>
      <c r="J38" s="8">
        <v>0</v>
      </c>
    </row>
    <row r="39" spans="1:10" hidden="1">
      <c r="A39" s="5" t="s">
        <v>5</v>
      </c>
      <c r="B39" s="5">
        <v>512</v>
      </c>
      <c r="C39" s="5"/>
      <c r="D39" s="5" t="s">
        <v>418</v>
      </c>
      <c r="E39" s="18" t="s">
        <v>36</v>
      </c>
      <c r="F39" s="6">
        <v>17</v>
      </c>
      <c r="G39" s="6">
        <v>0</v>
      </c>
      <c r="H39" s="6">
        <v>17</v>
      </c>
      <c r="I39" s="8">
        <v>68</v>
      </c>
      <c r="J39" s="8">
        <v>0</v>
      </c>
    </row>
    <row r="40" spans="1:10" hidden="1">
      <c r="A40" s="5" t="s">
        <v>5</v>
      </c>
      <c r="B40" s="5">
        <v>512</v>
      </c>
      <c r="C40" s="5"/>
      <c r="D40" s="5" t="s">
        <v>418</v>
      </c>
      <c r="E40" s="18" t="s">
        <v>37</v>
      </c>
      <c r="F40" s="6">
        <v>116770</v>
      </c>
      <c r="G40" s="6">
        <v>0</v>
      </c>
      <c r="H40" s="6">
        <v>116770</v>
      </c>
      <c r="I40" s="8">
        <v>467080</v>
      </c>
      <c r="J40" s="8">
        <v>0</v>
      </c>
    </row>
    <row r="41" spans="1:10" hidden="1">
      <c r="A41" s="5" t="s">
        <v>5</v>
      </c>
      <c r="B41" s="5">
        <v>512</v>
      </c>
      <c r="C41" s="5"/>
      <c r="D41" s="5" t="s">
        <v>418</v>
      </c>
      <c r="E41" s="18" t="s">
        <v>38</v>
      </c>
      <c r="F41" s="6">
        <v>0</v>
      </c>
      <c r="G41" s="6">
        <v>5415</v>
      </c>
      <c r="H41" s="6">
        <v>5415</v>
      </c>
      <c r="I41" s="8">
        <v>0</v>
      </c>
      <c r="J41" s="8">
        <v>10830</v>
      </c>
    </row>
    <row r="42" spans="1:10" hidden="1">
      <c r="A42" s="5" t="s">
        <v>5</v>
      </c>
      <c r="B42" s="5">
        <v>511</v>
      </c>
      <c r="C42" s="5"/>
      <c r="D42" s="5" t="s">
        <v>418</v>
      </c>
      <c r="E42" s="18" t="s">
        <v>39</v>
      </c>
      <c r="F42" s="6">
        <v>0</v>
      </c>
      <c r="G42" s="6">
        <v>67373</v>
      </c>
      <c r="H42" s="6">
        <v>67373</v>
      </c>
      <c r="I42" s="8">
        <v>0</v>
      </c>
      <c r="J42" s="8">
        <v>134746</v>
      </c>
    </row>
    <row r="43" spans="1:10" hidden="1">
      <c r="A43" s="5" t="s">
        <v>5</v>
      </c>
      <c r="B43" s="5">
        <v>511</v>
      </c>
      <c r="C43" s="5"/>
      <c r="D43" s="5" t="s">
        <v>418</v>
      </c>
      <c r="E43" s="18" t="s">
        <v>40</v>
      </c>
      <c r="F43" s="6">
        <v>7433</v>
      </c>
      <c r="G43" s="6">
        <v>0</v>
      </c>
      <c r="H43" s="6">
        <v>7433</v>
      </c>
      <c r="I43" s="8">
        <v>29732</v>
      </c>
      <c r="J43" s="8">
        <v>0</v>
      </c>
    </row>
    <row r="44" spans="1:10" hidden="1">
      <c r="A44" s="5" t="s">
        <v>6</v>
      </c>
      <c r="B44" s="5">
        <v>511</v>
      </c>
      <c r="C44" s="5"/>
      <c r="D44" s="5" t="s">
        <v>418</v>
      </c>
      <c r="E44" s="18" t="s">
        <v>41</v>
      </c>
      <c r="F44" s="6">
        <v>45748</v>
      </c>
      <c r="G44" s="6">
        <v>0</v>
      </c>
      <c r="H44" s="6">
        <v>45748</v>
      </c>
      <c r="I44" s="8">
        <v>0</v>
      </c>
      <c r="J44" s="8">
        <v>0</v>
      </c>
    </row>
    <row r="45" spans="1:10" hidden="1">
      <c r="A45" s="5" t="s">
        <v>6</v>
      </c>
      <c r="B45" s="5">
        <v>511</v>
      </c>
      <c r="C45" s="5"/>
      <c r="D45" s="5" t="s">
        <v>418</v>
      </c>
      <c r="E45" s="18" t="s">
        <v>41</v>
      </c>
      <c r="F45" s="6">
        <v>116742</v>
      </c>
      <c r="G45" s="6">
        <v>0</v>
      </c>
      <c r="H45" s="6">
        <v>116742</v>
      </c>
      <c r="I45" s="8">
        <v>466968</v>
      </c>
      <c r="J45" s="8">
        <v>0</v>
      </c>
    </row>
    <row r="46" spans="1:10" hidden="1">
      <c r="A46" s="5" t="s">
        <v>6</v>
      </c>
      <c r="B46" s="5">
        <v>511</v>
      </c>
      <c r="C46" s="5"/>
      <c r="D46" s="5" t="s">
        <v>418</v>
      </c>
      <c r="E46" s="18" t="s">
        <v>42</v>
      </c>
      <c r="F46" s="6">
        <v>108440</v>
      </c>
      <c r="G46" s="6">
        <v>0</v>
      </c>
      <c r="H46" s="6">
        <v>108440</v>
      </c>
      <c r="I46" s="8">
        <v>433760</v>
      </c>
      <c r="J46" s="8">
        <v>0</v>
      </c>
    </row>
    <row r="47" spans="1:10" hidden="1">
      <c r="A47" s="5" t="s">
        <v>6</v>
      </c>
      <c r="B47" s="5">
        <v>511</v>
      </c>
      <c r="C47" s="5"/>
      <c r="D47" s="5" t="s">
        <v>418</v>
      </c>
      <c r="E47" s="18" t="s">
        <v>42</v>
      </c>
      <c r="F47" s="6">
        <v>159441</v>
      </c>
      <c r="G47" s="6">
        <v>0</v>
      </c>
      <c r="H47" s="6">
        <v>159441</v>
      </c>
      <c r="I47" s="8">
        <v>0</v>
      </c>
      <c r="J47" s="8">
        <v>0</v>
      </c>
    </row>
    <row r="48" spans="1:10" hidden="1">
      <c r="A48" s="5" t="s">
        <v>6</v>
      </c>
      <c r="B48" s="5">
        <v>511</v>
      </c>
      <c r="C48" s="5"/>
      <c r="D48" s="5" t="s">
        <v>418</v>
      </c>
      <c r="E48" s="18" t="s">
        <v>42</v>
      </c>
      <c r="F48" s="6">
        <v>2514151</v>
      </c>
      <c r="G48" s="6">
        <v>0</v>
      </c>
      <c r="H48" s="6">
        <v>2514151</v>
      </c>
      <c r="I48" s="8">
        <v>30169812</v>
      </c>
      <c r="J48" s="8">
        <v>0</v>
      </c>
    </row>
    <row r="49" spans="1:10" hidden="1">
      <c r="A49" s="5" t="s">
        <v>6</v>
      </c>
      <c r="B49" s="5">
        <v>501</v>
      </c>
      <c r="C49" s="5"/>
      <c r="D49" s="5" t="s">
        <v>418</v>
      </c>
      <c r="E49" s="18" t="s">
        <v>43</v>
      </c>
      <c r="F49" s="6">
        <v>191</v>
      </c>
      <c r="G49" s="6">
        <v>0</v>
      </c>
      <c r="H49" s="6">
        <v>191</v>
      </c>
      <c r="I49" s="8">
        <v>764</v>
      </c>
      <c r="J49" s="8">
        <v>0</v>
      </c>
    </row>
    <row r="50" spans="1:10" hidden="1">
      <c r="A50" s="5" t="s">
        <v>6</v>
      </c>
      <c r="B50" s="5">
        <v>511</v>
      </c>
      <c r="C50" s="5"/>
      <c r="D50" s="5" t="s">
        <v>418</v>
      </c>
      <c r="E50" s="18" t="s">
        <v>44</v>
      </c>
      <c r="F50" s="6">
        <v>6983</v>
      </c>
      <c r="G50" s="6">
        <v>0</v>
      </c>
      <c r="H50" s="6">
        <v>6983</v>
      </c>
      <c r="I50" s="8">
        <v>27932</v>
      </c>
      <c r="J50" s="8">
        <v>0</v>
      </c>
    </row>
    <row r="51" spans="1:10" hidden="1">
      <c r="A51" s="5" t="s">
        <v>6</v>
      </c>
      <c r="B51" s="5">
        <v>400</v>
      </c>
      <c r="C51" s="5">
        <v>741404</v>
      </c>
      <c r="D51" s="5" t="s">
        <v>418</v>
      </c>
      <c r="E51" s="18" t="s">
        <v>45</v>
      </c>
      <c r="F51" s="6">
        <v>24867</v>
      </c>
      <c r="G51" s="6">
        <v>0</v>
      </c>
      <c r="H51" s="6">
        <v>24867</v>
      </c>
      <c r="I51" s="8">
        <v>0</v>
      </c>
      <c r="J51" s="8">
        <v>0</v>
      </c>
    </row>
    <row r="52" spans="1:10" hidden="1">
      <c r="A52" s="5" t="s">
        <v>6</v>
      </c>
      <c r="B52" s="5">
        <v>400</v>
      </c>
      <c r="C52" s="5">
        <v>741404</v>
      </c>
      <c r="D52" s="5" t="s">
        <v>418</v>
      </c>
      <c r="E52" s="18" t="s">
        <v>45</v>
      </c>
      <c r="F52" s="6">
        <v>45587</v>
      </c>
      <c r="G52" s="6">
        <v>0</v>
      </c>
      <c r="H52" s="6">
        <v>45587</v>
      </c>
      <c r="I52" s="8">
        <v>182348</v>
      </c>
      <c r="J52" s="8">
        <v>0</v>
      </c>
    </row>
    <row r="53" spans="1:10" hidden="1">
      <c r="A53" s="5" t="s">
        <v>6</v>
      </c>
      <c r="B53" s="5">
        <v>512</v>
      </c>
      <c r="C53" s="5"/>
      <c r="D53" s="5" t="s">
        <v>418</v>
      </c>
      <c r="E53" s="18" t="s">
        <v>46</v>
      </c>
      <c r="F53" s="6">
        <v>85</v>
      </c>
      <c r="G53" s="6">
        <v>0</v>
      </c>
      <c r="H53" s="6">
        <v>85</v>
      </c>
      <c r="I53" s="8">
        <v>340</v>
      </c>
      <c r="J53" s="8">
        <v>0</v>
      </c>
    </row>
    <row r="54" spans="1:10" hidden="1">
      <c r="A54" s="5" t="s">
        <v>6</v>
      </c>
      <c r="B54" s="5">
        <v>512</v>
      </c>
      <c r="C54" s="5"/>
      <c r="D54" s="5" t="s">
        <v>418</v>
      </c>
      <c r="E54" s="18" t="s">
        <v>47</v>
      </c>
      <c r="F54" s="6">
        <v>65516</v>
      </c>
      <c r="G54" s="6">
        <v>0</v>
      </c>
      <c r="H54" s="6">
        <v>65516</v>
      </c>
      <c r="I54" s="8">
        <v>0</v>
      </c>
      <c r="J54" s="8">
        <v>0</v>
      </c>
    </row>
    <row r="55" spans="1:10" hidden="1">
      <c r="A55" s="5" t="s">
        <v>6</v>
      </c>
      <c r="B55" s="5">
        <v>512</v>
      </c>
      <c r="C55" s="5"/>
      <c r="D55" s="5" t="s">
        <v>418</v>
      </c>
      <c r="E55" s="18" t="s">
        <v>47</v>
      </c>
      <c r="F55" s="6">
        <v>88339</v>
      </c>
      <c r="G55" s="6">
        <v>0</v>
      </c>
      <c r="H55" s="6">
        <v>88339</v>
      </c>
      <c r="I55" s="8">
        <v>353356</v>
      </c>
      <c r="J55" s="8">
        <v>0</v>
      </c>
    </row>
    <row r="56" spans="1:10" hidden="1">
      <c r="A56" s="5" t="s">
        <v>6</v>
      </c>
      <c r="B56" s="5">
        <v>511</v>
      </c>
      <c r="C56" s="5"/>
      <c r="D56" s="5" t="s">
        <v>418</v>
      </c>
      <c r="E56" s="18" t="s">
        <v>48</v>
      </c>
      <c r="F56" s="6">
        <v>158</v>
      </c>
      <c r="G56" s="6">
        <v>0</v>
      </c>
      <c r="H56" s="6">
        <v>158</v>
      </c>
      <c r="I56" s="8">
        <v>0</v>
      </c>
      <c r="J56" s="8">
        <v>0</v>
      </c>
    </row>
    <row r="57" spans="1:10" hidden="1">
      <c r="A57" s="5" t="s">
        <v>6</v>
      </c>
      <c r="B57" s="5">
        <v>511</v>
      </c>
      <c r="C57" s="5"/>
      <c r="D57" s="5" t="s">
        <v>418</v>
      </c>
      <c r="E57" s="18" t="s">
        <v>48</v>
      </c>
      <c r="F57" s="6">
        <v>72930</v>
      </c>
      <c r="G57" s="6">
        <v>0</v>
      </c>
      <c r="H57" s="6">
        <v>72930</v>
      </c>
      <c r="I57" s="8">
        <v>291720</v>
      </c>
      <c r="J57" s="8">
        <v>0</v>
      </c>
    </row>
    <row r="58" spans="1:10" hidden="1">
      <c r="A58" s="5" t="s">
        <v>6</v>
      </c>
      <c r="B58" s="5">
        <v>511</v>
      </c>
      <c r="C58" s="5"/>
      <c r="D58" s="5" t="s">
        <v>418</v>
      </c>
      <c r="E58" s="18" t="s">
        <v>48</v>
      </c>
      <c r="F58" s="6">
        <v>0</v>
      </c>
      <c r="G58" s="6">
        <v>2910334</v>
      </c>
      <c r="H58" s="6">
        <v>2910334</v>
      </c>
      <c r="I58" s="8">
        <v>0</v>
      </c>
      <c r="J58" s="8">
        <v>17462004</v>
      </c>
    </row>
    <row r="59" spans="1:10" hidden="1">
      <c r="A59" s="5" t="s">
        <v>6</v>
      </c>
      <c r="B59" s="5">
        <v>511</v>
      </c>
      <c r="C59" s="5"/>
      <c r="D59" s="5" t="s">
        <v>418</v>
      </c>
      <c r="E59" s="18" t="s">
        <v>49</v>
      </c>
      <c r="F59" s="6">
        <v>20282</v>
      </c>
      <c r="G59" s="6">
        <v>0</v>
      </c>
      <c r="H59" s="6">
        <v>20282</v>
      </c>
      <c r="I59" s="8">
        <v>81128</v>
      </c>
      <c r="J59" s="8">
        <v>0</v>
      </c>
    </row>
    <row r="60" spans="1:10" hidden="1">
      <c r="A60" s="5" t="s">
        <v>6</v>
      </c>
      <c r="B60" s="5">
        <v>511</v>
      </c>
      <c r="C60" s="5"/>
      <c r="D60" s="5" t="s">
        <v>418</v>
      </c>
      <c r="E60" s="18" t="s">
        <v>50</v>
      </c>
      <c r="F60" s="6">
        <v>4073</v>
      </c>
      <c r="G60" s="6">
        <v>0</v>
      </c>
      <c r="H60" s="6">
        <v>4073</v>
      </c>
      <c r="I60" s="8">
        <v>16292</v>
      </c>
      <c r="J60" s="8">
        <v>0</v>
      </c>
    </row>
    <row r="61" spans="1:10" hidden="1">
      <c r="A61" s="5" t="s">
        <v>6</v>
      </c>
      <c r="B61" s="5">
        <v>511</v>
      </c>
      <c r="C61" s="5"/>
      <c r="D61" s="5" t="s">
        <v>418</v>
      </c>
      <c r="E61" s="18" t="s">
        <v>51</v>
      </c>
      <c r="F61" s="6">
        <v>300</v>
      </c>
      <c r="G61" s="6">
        <v>0</v>
      </c>
      <c r="H61" s="6">
        <v>300</v>
      </c>
      <c r="I61" s="8">
        <v>1200</v>
      </c>
      <c r="J61" s="8">
        <v>0</v>
      </c>
    </row>
    <row r="62" spans="1:10" hidden="1">
      <c r="A62" s="5" t="s">
        <v>6</v>
      </c>
      <c r="B62" s="5">
        <v>511</v>
      </c>
      <c r="C62" s="5"/>
      <c r="D62" s="5" t="s">
        <v>418</v>
      </c>
      <c r="E62" s="18" t="s">
        <v>52</v>
      </c>
      <c r="F62" s="6">
        <v>34973</v>
      </c>
      <c r="G62" s="6">
        <v>0</v>
      </c>
      <c r="H62" s="6">
        <v>34973</v>
      </c>
      <c r="I62" s="8">
        <v>139892</v>
      </c>
      <c r="J62" s="8">
        <v>0</v>
      </c>
    </row>
    <row r="63" spans="1:10" hidden="1">
      <c r="A63" s="5" t="s">
        <v>6</v>
      </c>
      <c r="B63" s="5">
        <v>511</v>
      </c>
      <c r="C63" s="5"/>
      <c r="D63" s="5" t="s">
        <v>418</v>
      </c>
      <c r="E63" s="18" t="s">
        <v>52</v>
      </c>
      <c r="F63" s="6">
        <v>3867024</v>
      </c>
      <c r="G63" s="6">
        <v>0</v>
      </c>
      <c r="H63" s="6">
        <v>3867024</v>
      </c>
      <c r="I63" s="8">
        <v>50271312</v>
      </c>
      <c r="J63" s="8">
        <v>0</v>
      </c>
    </row>
    <row r="64" spans="1:10" hidden="1">
      <c r="A64" s="5" t="s">
        <v>6</v>
      </c>
      <c r="B64" s="5">
        <v>501</v>
      </c>
      <c r="C64" s="5"/>
      <c r="D64" s="5" t="s">
        <v>418</v>
      </c>
      <c r="E64" s="18" t="s">
        <v>53</v>
      </c>
      <c r="F64" s="6">
        <v>45568</v>
      </c>
      <c r="G64" s="6">
        <v>0</v>
      </c>
      <c r="H64" s="6">
        <v>45568</v>
      </c>
      <c r="I64" s="8">
        <v>182272</v>
      </c>
      <c r="J64" s="8">
        <v>0</v>
      </c>
    </row>
    <row r="65" spans="1:10" hidden="1">
      <c r="A65" s="5" t="s">
        <v>6</v>
      </c>
      <c r="B65" s="5">
        <v>511</v>
      </c>
      <c r="C65" s="5"/>
      <c r="D65" s="5" t="s">
        <v>418</v>
      </c>
      <c r="E65" s="18" t="s">
        <v>54</v>
      </c>
      <c r="F65" s="6">
        <v>31182</v>
      </c>
      <c r="G65" s="6">
        <v>0</v>
      </c>
      <c r="H65" s="6">
        <v>31182</v>
      </c>
      <c r="I65" s="8">
        <v>124728</v>
      </c>
      <c r="J65" s="8">
        <v>0</v>
      </c>
    </row>
    <row r="66" spans="1:10" hidden="1">
      <c r="A66" s="5" t="s">
        <v>6</v>
      </c>
      <c r="B66" s="5">
        <v>511</v>
      </c>
      <c r="C66" s="5"/>
      <c r="D66" s="5" t="s">
        <v>418</v>
      </c>
      <c r="E66" s="18" t="s">
        <v>55</v>
      </c>
      <c r="F66" s="6">
        <v>0</v>
      </c>
      <c r="G66" s="6">
        <v>24863</v>
      </c>
      <c r="H66" s="6">
        <v>24863</v>
      </c>
      <c r="I66" s="8">
        <v>0</v>
      </c>
      <c r="J66" s="8">
        <v>49726</v>
      </c>
    </row>
    <row r="67" spans="1:10" hidden="1">
      <c r="A67" s="5" t="s">
        <v>6</v>
      </c>
      <c r="B67" s="5">
        <v>511</v>
      </c>
      <c r="C67" s="5"/>
      <c r="D67" s="5" t="s">
        <v>418</v>
      </c>
      <c r="E67" s="18" t="s">
        <v>55</v>
      </c>
      <c r="F67" s="6">
        <v>143032</v>
      </c>
      <c r="G67" s="6">
        <v>0</v>
      </c>
      <c r="H67" s="6">
        <v>143032</v>
      </c>
      <c r="I67" s="8">
        <v>0</v>
      </c>
      <c r="J67" s="8">
        <v>0</v>
      </c>
    </row>
    <row r="68" spans="1:10" hidden="1">
      <c r="A68" s="5" t="s">
        <v>6</v>
      </c>
      <c r="B68" s="5">
        <v>512</v>
      </c>
      <c r="C68" s="5"/>
      <c r="D68" s="5" t="s">
        <v>418</v>
      </c>
      <c r="E68" s="18" t="s">
        <v>56</v>
      </c>
      <c r="F68" s="6">
        <v>0</v>
      </c>
      <c r="G68" s="6">
        <v>225</v>
      </c>
      <c r="H68" s="6">
        <v>225</v>
      </c>
      <c r="I68" s="8">
        <v>0</v>
      </c>
      <c r="J68" s="8">
        <v>450</v>
      </c>
    </row>
    <row r="69" spans="1:10" hidden="1">
      <c r="A69" s="5" t="s">
        <v>6</v>
      </c>
      <c r="B69" s="5">
        <v>512</v>
      </c>
      <c r="C69" s="5"/>
      <c r="D69" s="5" t="s">
        <v>418</v>
      </c>
      <c r="E69" s="18" t="s">
        <v>57</v>
      </c>
      <c r="F69" s="6">
        <v>0</v>
      </c>
      <c r="G69" s="6">
        <v>100000</v>
      </c>
      <c r="H69" s="6">
        <v>100000</v>
      </c>
      <c r="I69" s="8">
        <v>0</v>
      </c>
      <c r="J69" s="8">
        <v>400000</v>
      </c>
    </row>
    <row r="70" spans="1:10" hidden="1">
      <c r="A70" s="5" t="s">
        <v>6</v>
      </c>
      <c r="B70" s="5">
        <v>512</v>
      </c>
      <c r="C70" s="5"/>
      <c r="D70" s="5" t="s">
        <v>418</v>
      </c>
      <c r="E70" s="18" t="s">
        <v>57</v>
      </c>
      <c r="F70" s="6">
        <v>131879</v>
      </c>
      <c r="G70" s="6">
        <v>0</v>
      </c>
      <c r="H70" s="6">
        <v>131879</v>
      </c>
      <c r="I70" s="8">
        <v>593455.5</v>
      </c>
      <c r="J70" s="8">
        <v>0</v>
      </c>
    </row>
    <row r="71" spans="1:10" hidden="1">
      <c r="A71" s="5" t="s">
        <v>6</v>
      </c>
      <c r="B71" s="5">
        <v>512</v>
      </c>
      <c r="C71" s="5"/>
      <c r="D71" s="5" t="s">
        <v>418</v>
      </c>
      <c r="E71" s="18" t="s">
        <v>58</v>
      </c>
      <c r="F71" s="6">
        <v>0</v>
      </c>
      <c r="G71" s="6">
        <v>93532</v>
      </c>
      <c r="H71" s="6">
        <v>93532</v>
      </c>
      <c r="I71" s="8">
        <v>0</v>
      </c>
      <c r="J71" s="8">
        <v>187064</v>
      </c>
    </row>
    <row r="72" spans="1:10" hidden="1">
      <c r="A72" s="5" t="s">
        <v>6</v>
      </c>
      <c r="B72" s="5">
        <v>512</v>
      </c>
      <c r="C72" s="5"/>
      <c r="D72" s="5" t="s">
        <v>418</v>
      </c>
      <c r="E72" s="18" t="s">
        <v>58</v>
      </c>
      <c r="F72" s="6">
        <v>2448701</v>
      </c>
      <c r="G72" s="6">
        <v>0</v>
      </c>
      <c r="H72" s="6">
        <v>2448701</v>
      </c>
      <c r="I72" s="8">
        <v>29384412</v>
      </c>
      <c r="J72" s="8">
        <v>0</v>
      </c>
    </row>
    <row r="73" spans="1:10" hidden="1">
      <c r="A73" s="5" t="s">
        <v>6</v>
      </c>
      <c r="B73" s="5">
        <v>511</v>
      </c>
      <c r="C73" s="5"/>
      <c r="D73" s="5" t="s">
        <v>418</v>
      </c>
      <c r="E73" s="18" t="s">
        <v>59</v>
      </c>
      <c r="F73" s="6">
        <v>0</v>
      </c>
      <c r="G73" s="6">
        <v>69409</v>
      </c>
      <c r="H73" s="6">
        <v>69409</v>
      </c>
      <c r="I73" s="8">
        <v>0</v>
      </c>
      <c r="J73" s="8">
        <v>138818</v>
      </c>
    </row>
    <row r="74" spans="1:10" hidden="1">
      <c r="A74" s="5" t="s">
        <v>6</v>
      </c>
      <c r="B74" s="5">
        <v>501</v>
      </c>
      <c r="C74" s="5"/>
      <c r="D74" s="5" t="s">
        <v>418</v>
      </c>
      <c r="E74" s="18" t="s">
        <v>60</v>
      </c>
      <c r="F74" s="6">
        <v>0</v>
      </c>
      <c r="G74" s="6">
        <v>15313</v>
      </c>
      <c r="H74" s="6">
        <v>15313</v>
      </c>
      <c r="I74" s="8">
        <v>0</v>
      </c>
      <c r="J74" s="8">
        <v>30626</v>
      </c>
    </row>
    <row r="75" spans="1:10" hidden="1">
      <c r="A75" s="5" t="s">
        <v>6</v>
      </c>
      <c r="B75" s="5">
        <v>511</v>
      </c>
      <c r="C75" s="5"/>
      <c r="D75" s="5" t="s">
        <v>418</v>
      </c>
      <c r="E75" s="18" t="s">
        <v>61</v>
      </c>
      <c r="F75" s="6">
        <v>0</v>
      </c>
      <c r="G75" s="6">
        <v>1</v>
      </c>
      <c r="H75" s="6">
        <v>1</v>
      </c>
      <c r="I75" s="8">
        <v>0</v>
      </c>
      <c r="J75" s="8">
        <v>2</v>
      </c>
    </row>
    <row r="76" spans="1:10" hidden="1">
      <c r="A76" s="5" t="s">
        <v>6</v>
      </c>
      <c r="B76" s="5">
        <v>511</v>
      </c>
      <c r="C76" s="5"/>
      <c r="D76" s="5" t="s">
        <v>418</v>
      </c>
      <c r="E76" s="18" t="s">
        <v>62</v>
      </c>
      <c r="F76" s="6">
        <v>9688</v>
      </c>
      <c r="G76" s="6">
        <v>0</v>
      </c>
      <c r="H76" s="6">
        <v>9688</v>
      </c>
      <c r="I76" s="8">
        <v>38752</v>
      </c>
      <c r="J76" s="8">
        <v>0</v>
      </c>
    </row>
    <row r="77" spans="1:10" hidden="1">
      <c r="A77" s="5" t="s">
        <v>6</v>
      </c>
      <c r="B77" s="5">
        <v>501</v>
      </c>
      <c r="C77" s="5"/>
      <c r="D77" s="5" t="s">
        <v>418</v>
      </c>
      <c r="E77" s="18" t="s">
        <v>63</v>
      </c>
      <c r="F77" s="6">
        <v>85012</v>
      </c>
      <c r="G77" s="6">
        <v>0</v>
      </c>
      <c r="H77" s="6">
        <v>85012</v>
      </c>
      <c r="I77" s="8">
        <v>340048</v>
      </c>
      <c r="J77" s="8">
        <v>0</v>
      </c>
    </row>
    <row r="78" spans="1:10" hidden="1">
      <c r="A78" s="5" t="s">
        <v>6</v>
      </c>
      <c r="B78" s="5">
        <v>511</v>
      </c>
      <c r="C78" s="5"/>
      <c r="D78" s="5" t="s">
        <v>418</v>
      </c>
      <c r="E78" s="18" t="s">
        <v>64</v>
      </c>
      <c r="F78" s="6">
        <v>122131</v>
      </c>
      <c r="G78" s="6">
        <v>0</v>
      </c>
      <c r="H78" s="6">
        <v>122131</v>
      </c>
      <c r="I78" s="8">
        <v>488524</v>
      </c>
      <c r="J78" s="8">
        <v>0</v>
      </c>
    </row>
    <row r="79" spans="1:10" hidden="1">
      <c r="A79" s="5" t="s">
        <v>6</v>
      </c>
      <c r="B79" s="5">
        <v>511</v>
      </c>
      <c r="C79" s="5"/>
      <c r="D79" s="5" t="s">
        <v>418</v>
      </c>
      <c r="E79" s="18" t="s">
        <v>64</v>
      </c>
      <c r="F79" s="6">
        <v>1868674</v>
      </c>
      <c r="G79" s="6">
        <v>0</v>
      </c>
      <c r="H79" s="6">
        <v>1868674</v>
      </c>
      <c r="I79" s="8">
        <v>22424088</v>
      </c>
      <c r="J79" s="8">
        <v>0</v>
      </c>
    </row>
    <row r="80" spans="1:10" hidden="1">
      <c r="A80" s="5" t="s">
        <v>6</v>
      </c>
      <c r="B80" s="5">
        <v>511</v>
      </c>
      <c r="C80" s="5"/>
      <c r="D80" s="5" t="s">
        <v>418</v>
      </c>
      <c r="E80" s="18" t="s">
        <v>65</v>
      </c>
      <c r="F80" s="6">
        <v>119455</v>
      </c>
      <c r="G80" s="6">
        <v>0</v>
      </c>
      <c r="H80" s="6">
        <v>119455</v>
      </c>
      <c r="I80" s="8">
        <v>477820</v>
      </c>
      <c r="J80" s="8">
        <v>0</v>
      </c>
    </row>
    <row r="81" spans="1:10" hidden="1">
      <c r="A81" s="5" t="s">
        <v>6</v>
      </c>
      <c r="B81" s="5">
        <v>511</v>
      </c>
      <c r="C81" s="5"/>
      <c r="D81" s="5" t="s">
        <v>418</v>
      </c>
      <c r="E81" s="18" t="s">
        <v>65</v>
      </c>
      <c r="F81" s="6">
        <v>1750882</v>
      </c>
      <c r="G81" s="6">
        <v>0</v>
      </c>
      <c r="H81" s="6">
        <v>1750882</v>
      </c>
      <c r="I81" s="8">
        <v>21010584</v>
      </c>
      <c r="J81" s="8">
        <v>0</v>
      </c>
    </row>
    <row r="82" spans="1:10" hidden="1">
      <c r="A82" s="5" t="s">
        <v>6</v>
      </c>
      <c r="B82" s="5">
        <v>512</v>
      </c>
      <c r="C82" s="5"/>
      <c r="D82" s="5" t="s">
        <v>418</v>
      </c>
      <c r="E82" s="18" t="s">
        <v>66</v>
      </c>
      <c r="F82" s="6">
        <v>225</v>
      </c>
      <c r="G82" s="6">
        <v>0</v>
      </c>
      <c r="H82" s="6">
        <v>225</v>
      </c>
      <c r="I82" s="8">
        <v>900</v>
      </c>
      <c r="J82" s="8">
        <v>0</v>
      </c>
    </row>
    <row r="83" spans="1:10" hidden="1">
      <c r="A83" s="5" t="s">
        <v>6</v>
      </c>
      <c r="B83" s="5">
        <v>512</v>
      </c>
      <c r="C83" s="5"/>
      <c r="D83" s="5" t="s">
        <v>418</v>
      </c>
      <c r="E83" s="18" t="s">
        <v>67</v>
      </c>
      <c r="F83" s="6">
        <v>64044</v>
      </c>
      <c r="G83" s="6">
        <v>0</v>
      </c>
      <c r="H83" s="6">
        <v>64044</v>
      </c>
      <c r="I83" s="8">
        <v>256176</v>
      </c>
      <c r="J83" s="8">
        <v>0</v>
      </c>
    </row>
    <row r="84" spans="1:10" hidden="1">
      <c r="A84" s="5" t="s">
        <v>6</v>
      </c>
      <c r="B84" s="5">
        <v>512</v>
      </c>
      <c r="C84" s="5"/>
      <c r="D84" s="5" t="s">
        <v>418</v>
      </c>
      <c r="E84" s="18" t="s">
        <v>68</v>
      </c>
      <c r="F84" s="6">
        <v>85114</v>
      </c>
      <c r="G84" s="6">
        <v>0</v>
      </c>
      <c r="H84" s="6">
        <v>85114</v>
      </c>
      <c r="I84" s="8">
        <v>340456</v>
      </c>
      <c r="J84" s="8">
        <v>0</v>
      </c>
    </row>
    <row r="85" spans="1:10" hidden="1">
      <c r="A85" s="5" t="s">
        <v>6</v>
      </c>
      <c r="B85" s="5">
        <v>512</v>
      </c>
      <c r="C85" s="5"/>
      <c r="D85" s="5" t="s">
        <v>418</v>
      </c>
      <c r="E85" s="18" t="s">
        <v>68</v>
      </c>
      <c r="F85" s="6">
        <v>1710986</v>
      </c>
      <c r="G85" s="6">
        <v>0</v>
      </c>
      <c r="H85" s="6">
        <v>1710986</v>
      </c>
      <c r="I85" s="8">
        <v>20531832</v>
      </c>
      <c r="J85" s="8">
        <v>0</v>
      </c>
    </row>
    <row r="86" spans="1:10" hidden="1">
      <c r="A86" s="5" t="s">
        <v>7</v>
      </c>
      <c r="B86" s="5">
        <v>511</v>
      </c>
      <c r="C86" s="5"/>
      <c r="D86" s="5" t="s">
        <v>418</v>
      </c>
      <c r="E86" s="18" t="s">
        <v>69</v>
      </c>
      <c r="F86" s="6">
        <v>90221</v>
      </c>
      <c r="G86" s="6">
        <v>0</v>
      </c>
      <c r="H86" s="6">
        <v>90221</v>
      </c>
      <c r="I86" s="8">
        <v>360884</v>
      </c>
      <c r="J86" s="8">
        <v>0</v>
      </c>
    </row>
    <row r="87" spans="1:10" hidden="1">
      <c r="A87" s="5" t="s">
        <v>7</v>
      </c>
      <c r="B87" s="5">
        <v>501</v>
      </c>
      <c r="C87" s="5"/>
      <c r="D87" s="5" t="s">
        <v>418</v>
      </c>
      <c r="E87" s="18" t="s">
        <v>70</v>
      </c>
      <c r="F87" s="6">
        <v>666</v>
      </c>
      <c r="G87" s="6">
        <v>0</v>
      </c>
      <c r="H87" s="6">
        <v>666</v>
      </c>
      <c r="I87" s="8">
        <v>2664</v>
      </c>
      <c r="J87" s="8">
        <v>0</v>
      </c>
    </row>
    <row r="88" spans="1:10" hidden="1">
      <c r="A88" s="5" t="s">
        <v>7</v>
      </c>
      <c r="B88" s="5">
        <v>511</v>
      </c>
      <c r="C88" s="5"/>
      <c r="D88" s="5" t="s">
        <v>418</v>
      </c>
      <c r="E88" s="18" t="s">
        <v>71</v>
      </c>
      <c r="F88" s="6">
        <v>79921</v>
      </c>
      <c r="G88" s="6">
        <v>0</v>
      </c>
      <c r="H88" s="6">
        <v>79921</v>
      </c>
      <c r="I88" s="8">
        <v>319684</v>
      </c>
      <c r="J88" s="8">
        <v>0</v>
      </c>
    </row>
    <row r="89" spans="1:10" hidden="1">
      <c r="A89" s="5" t="s">
        <v>7</v>
      </c>
      <c r="B89" s="5">
        <v>511</v>
      </c>
      <c r="C89" s="5"/>
      <c r="D89" s="5" t="s">
        <v>418</v>
      </c>
      <c r="E89" s="18" t="s">
        <v>72</v>
      </c>
      <c r="F89" s="6">
        <v>133242</v>
      </c>
      <c r="G89" s="6">
        <v>0</v>
      </c>
      <c r="H89" s="6">
        <v>133242</v>
      </c>
      <c r="I89" s="8">
        <v>599589</v>
      </c>
      <c r="J89" s="8">
        <v>0</v>
      </c>
    </row>
    <row r="90" spans="1:10" hidden="1">
      <c r="A90" s="5" t="s">
        <v>7</v>
      </c>
      <c r="B90" s="5">
        <v>511</v>
      </c>
      <c r="C90" s="5"/>
      <c r="D90" s="5" t="s">
        <v>418</v>
      </c>
      <c r="E90" s="18" t="s">
        <v>72</v>
      </c>
      <c r="F90" s="6">
        <v>2826239</v>
      </c>
      <c r="G90" s="6">
        <v>0</v>
      </c>
      <c r="H90" s="6">
        <v>2826239</v>
      </c>
      <c r="I90" s="8">
        <v>33914868</v>
      </c>
      <c r="J90" s="8">
        <v>0</v>
      </c>
    </row>
    <row r="91" spans="1:10" hidden="1">
      <c r="A91" s="5" t="s">
        <v>7</v>
      </c>
      <c r="B91" s="5">
        <v>501</v>
      </c>
      <c r="C91" s="5"/>
      <c r="D91" s="5" t="s">
        <v>418</v>
      </c>
      <c r="E91" s="18" t="s">
        <v>73</v>
      </c>
      <c r="F91" s="6">
        <v>16571</v>
      </c>
      <c r="G91" s="6">
        <v>0</v>
      </c>
      <c r="H91" s="6">
        <v>16571</v>
      </c>
      <c r="I91" s="8">
        <v>66284</v>
      </c>
      <c r="J91" s="8">
        <v>0</v>
      </c>
    </row>
    <row r="92" spans="1:10" hidden="1">
      <c r="A92" s="5" t="s">
        <v>7</v>
      </c>
      <c r="B92" s="5">
        <v>501</v>
      </c>
      <c r="C92" s="5"/>
      <c r="D92" s="5" t="s">
        <v>418</v>
      </c>
      <c r="E92" s="18" t="s">
        <v>73</v>
      </c>
      <c r="F92" s="6">
        <v>2079019</v>
      </c>
      <c r="G92" s="6">
        <v>0</v>
      </c>
      <c r="H92" s="6">
        <v>2079019</v>
      </c>
      <c r="I92" s="8">
        <v>24948228</v>
      </c>
      <c r="J92" s="8">
        <v>0</v>
      </c>
    </row>
    <row r="93" spans="1:10" hidden="1">
      <c r="A93" s="5" t="s">
        <v>7</v>
      </c>
      <c r="B93" s="5">
        <v>511</v>
      </c>
      <c r="C93" s="5"/>
      <c r="D93" s="5" t="s">
        <v>418</v>
      </c>
      <c r="E93" s="18" t="s">
        <v>74</v>
      </c>
      <c r="F93" s="6">
        <v>4150</v>
      </c>
      <c r="G93" s="6">
        <v>0</v>
      </c>
      <c r="H93" s="6">
        <v>4150</v>
      </c>
      <c r="I93" s="8">
        <v>16600</v>
      </c>
      <c r="J93" s="8">
        <v>0</v>
      </c>
    </row>
    <row r="94" spans="1:10" hidden="1">
      <c r="A94" s="5" t="s">
        <v>7</v>
      </c>
      <c r="B94" s="5">
        <v>511</v>
      </c>
      <c r="C94" s="5"/>
      <c r="D94" s="5" t="s">
        <v>418</v>
      </c>
      <c r="E94" s="18" t="s">
        <v>75</v>
      </c>
      <c r="F94" s="6">
        <v>0</v>
      </c>
      <c r="G94" s="6">
        <v>146348</v>
      </c>
      <c r="H94" s="6">
        <v>146348</v>
      </c>
      <c r="I94" s="8">
        <v>0</v>
      </c>
      <c r="J94" s="8">
        <v>365870</v>
      </c>
    </row>
    <row r="95" spans="1:10" hidden="1">
      <c r="A95" s="5" t="s">
        <v>7</v>
      </c>
      <c r="B95" s="5">
        <v>511</v>
      </c>
      <c r="C95" s="5"/>
      <c r="D95" s="5" t="s">
        <v>418</v>
      </c>
      <c r="E95" s="18" t="s">
        <v>75</v>
      </c>
      <c r="F95" s="6">
        <v>2287897</v>
      </c>
      <c r="G95" s="6">
        <v>0</v>
      </c>
      <c r="H95" s="6">
        <v>2287897</v>
      </c>
      <c r="I95" s="8">
        <v>27454764</v>
      </c>
      <c r="J95" s="8">
        <v>0</v>
      </c>
    </row>
    <row r="96" spans="1:10" hidden="1">
      <c r="A96" s="5" t="s">
        <v>7</v>
      </c>
      <c r="B96" s="5">
        <v>512</v>
      </c>
      <c r="C96" s="5"/>
      <c r="D96" s="5" t="s">
        <v>418</v>
      </c>
      <c r="E96" s="18" t="s">
        <v>76</v>
      </c>
      <c r="F96" s="6">
        <v>118784</v>
      </c>
      <c r="G96" s="6">
        <v>0</v>
      </c>
      <c r="H96" s="6">
        <v>118784</v>
      </c>
      <c r="I96" s="8">
        <v>475136</v>
      </c>
      <c r="J96" s="8">
        <v>0</v>
      </c>
    </row>
    <row r="97" spans="1:10" hidden="1">
      <c r="A97" s="5" t="s">
        <v>7</v>
      </c>
      <c r="B97" s="5">
        <v>512</v>
      </c>
      <c r="C97" s="5"/>
      <c r="D97" s="5" t="s">
        <v>418</v>
      </c>
      <c r="E97" s="18" t="s">
        <v>77</v>
      </c>
      <c r="F97" s="6">
        <v>0</v>
      </c>
      <c r="G97" s="6">
        <v>27148</v>
      </c>
      <c r="H97" s="6">
        <v>27148</v>
      </c>
      <c r="I97" s="8">
        <v>0</v>
      </c>
      <c r="J97" s="8">
        <v>54296</v>
      </c>
    </row>
    <row r="98" spans="1:10" hidden="1">
      <c r="A98" s="5" t="s">
        <v>7</v>
      </c>
      <c r="B98" s="5">
        <v>512</v>
      </c>
      <c r="C98" s="5"/>
      <c r="D98" s="5" t="s">
        <v>418</v>
      </c>
      <c r="E98" s="18" t="s">
        <v>77</v>
      </c>
      <c r="F98" s="6">
        <v>252836</v>
      </c>
      <c r="G98" s="6">
        <v>0</v>
      </c>
      <c r="H98" s="6">
        <v>252836</v>
      </c>
      <c r="I98" s="8">
        <v>0</v>
      </c>
      <c r="J98" s="8">
        <v>0</v>
      </c>
    </row>
    <row r="99" spans="1:10" hidden="1">
      <c r="A99" s="5" t="s">
        <v>7</v>
      </c>
      <c r="B99" s="5">
        <v>400</v>
      </c>
      <c r="C99" s="5">
        <v>725004</v>
      </c>
      <c r="D99" s="5" t="s">
        <v>418</v>
      </c>
      <c r="E99" s="18" t="s">
        <v>78</v>
      </c>
      <c r="F99" s="6">
        <v>1716</v>
      </c>
      <c r="G99" s="6">
        <v>0</v>
      </c>
      <c r="H99" s="6">
        <v>1716</v>
      </c>
      <c r="I99" s="8">
        <v>6864</v>
      </c>
      <c r="J99" s="8">
        <v>0</v>
      </c>
    </row>
    <row r="100" spans="1:10" hidden="1">
      <c r="A100" s="5" t="s">
        <v>7</v>
      </c>
      <c r="B100" s="5">
        <v>400</v>
      </c>
      <c r="C100" s="5">
        <v>725004</v>
      </c>
      <c r="D100" s="5" t="s">
        <v>418</v>
      </c>
      <c r="E100" s="18" t="s">
        <v>78</v>
      </c>
      <c r="F100" s="6">
        <v>21386</v>
      </c>
      <c r="G100" s="6">
        <v>0</v>
      </c>
      <c r="H100" s="6">
        <v>21386</v>
      </c>
      <c r="I100" s="8">
        <v>0</v>
      </c>
      <c r="J100" s="8">
        <v>0</v>
      </c>
    </row>
    <row r="101" spans="1:10" hidden="1">
      <c r="A101" s="5" t="s">
        <v>7</v>
      </c>
      <c r="B101" s="5">
        <v>511</v>
      </c>
      <c r="C101" s="5"/>
      <c r="D101" s="5" t="s">
        <v>418</v>
      </c>
      <c r="E101" s="18" t="s">
        <v>79</v>
      </c>
      <c r="F101" s="6">
        <v>33618</v>
      </c>
      <c r="G101" s="6">
        <v>0</v>
      </c>
      <c r="H101" s="6">
        <v>33618</v>
      </c>
      <c r="I101" s="8">
        <v>134472</v>
      </c>
      <c r="J101" s="8">
        <v>0</v>
      </c>
    </row>
    <row r="102" spans="1:10" hidden="1">
      <c r="A102" s="5" t="s">
        <v>7</v>
      </c>
      <c r="B102" s="5">
        <v>400</v>
      </c>
      <c r="C102" s="5">
        <v>742101</v>
      </c>
      <c r="D102" s="5" t="s">
        <v>418</v>
      </c>
      <c r="E102" s="18" t="s">
        <v>80</v>
      </c>
      <c r="F102" s="6">
        <v>147</v>
      </c>
      <c r="G102" s="6">
        <v>0</v>
      </c>
      <c r="H102" s="6">
        <v>147</v>
      </c>
      <c r="I102" s="8">
        <v>588</v>
      </c>
      <c r="J102" s="8">
        <v>0</v>
      </c>
    </row>
    <row r="103" spans="1:10" hidden="1">
      <c r="A103" s="5" t="s">
        <v>7</v>
      </c>
      <c r="B103" s="5">
        <v>511</v>
      </c>
      <c r="C103" s="5"/>
      <c r="D103" s="5" t="s">
        <v>418</v>
      </c>
      <c r="E103" s="18" t="s">
        <v>81</v>
      </c>
      <c r="F103" s="6">
        <v>119566</v>
      </c>
      <c r="G103" s="6">
        <v>0</v>
      </c>
      <c r="H103" s="6">
        <v>119566</v>
      </c>
      <c r="I103" s="8">
        <v>478264</v>
      </c>
      <c r="J103" s="8">
        <v>0</v>
      </c>
    </row>
    <row r="104" spans="1:10" hidden="1">
      <c r="A104" s="5" t="s">
        <v>7</v>
      </c>
      <c r="B104" s="5">
        <v>511</v>
      </c>
      <c r="C104" s="5"/>
      <c r="D104" s="5" t="s">
        <v>418</v>
      </c>
      <c r="E104" s="18" t="s">
        <v>82</v>
      </c>
      <c r="F104" s="6">
        <v>261</v>
      </c>
      <c r="G104" s="6">
        <v>0</v>
      </c>
      <c r="H104" s="6">
        <v>261</v>
      </c>
      <c r="I104" s="8">
        <v>1044</v>
      </c>
      <c r="J104" s="8">
        <v>0</v>
      </c>
    </row>
    <row r="105" spans="1:10" hidden="1">
      <c r="A105" s="5" t="s">
        <v>7</v>
      </c>
      <c r="B105" s="5">
        <v>501</v>
      </c>
      <c r="C105" s="5"/>
      <c r="D105" s="5" t="s">
        <v>418</v>
      </c>
      <c r="E105" s="18" t="s">
        <v>83</v>
      </c>
      <c r="F105" s="6">
        <v>112631</v>
      </c>
      <c r="G105" s="6">
        <v>0</v>
      </c>
      <c r="H105" s="6">
        <v>112631</v>
      </c>
      <c r="I105" s="8">
        <v>450524</v>
      </c>
      <c r="J105" s="8">
        <v>0</v>
      </c>
    </row>
    <row r="106" spans="1:10" hidden="1">
      <c r="A106" s="5" t="s">
        <v>7</v>
      </c>
      <c r="B106" s="5">
        <v>501</v>
      </c>
      <c r="C106" s="5"/>
      <c r="D106" s="5" t="s">
        <v>418</v>
      </c>
      <c r="E106" s="18" t="s">
        <v>83</v>
      </c>
      <c r="F106" s="6">
        <v>649063</v>
      </c>
      <c r="G106" s="6">
        <v>0</v>
      </c>
      <c r="H106" s="6">
        <v>649063</v>
      </c>
      <c r="I106" s="8">
        <v>7788756</v>
      </c>
      <c r="J106" s="8">
        <v>0</v>
      </c>
    </row>
    <row r="107" spans="1:10" hidden="1">
      <c r="A107" s="5" t="s">
        <v>7</v>
      </c>
      <c r="B107" s="5">
        <v>511</v>
      </c>
      <c r="C107" s="5"/>
      <c r="D107" s="5" t="s">
        <v>418</v>
      </c>
      <c r="E107" s="18" t="s">
        <v>84</v>
      </c>
      <c r="F107" s="6">
        <v>13131</v>
      </c>
      <c r="G107" s="6">
        <v>0</v>
      </c>
      <c r="H107" s="6">
        <v>13131</v>
      </c>
      <c r="I107" s="8">
        <v>52524</v>
      </c>
      <c r="J107" s="8">
        <v>0</v>
      </c>
    </row>
    <row r="108" spans="1:10" hidden="1">
      <c r="A108" s="5" t="s">
        <v>7</v>
      </c>
      <c r="B108" s="5">
        <v>511</v>
      </c>
      <c r="C108" s="5"/>
      <c r="D108" s="5" t="s">
        <v>418</v>
      </c>
      <c r="E108" s="18" t="s">
        <v>84</v>
      </c>
      <c r="F108" s="6">
        <v>160563</v>
      </c>
      <c r="G108" s="6">
        <v>0</v>
      </c>
      <c r="H108" s="6">
        <v>160563</v>
      </c>
      <c r="I108" s="8">
        <v>0</v>
      </c>
      <c r="J108" s="8">
        <v>0</v>
      </c>
    </row>
    <row r="109" spans="1:10" hidden="1">
      <c r="A109" s="5" t="s">
        <v>7</v>
      </c>
      <c r="B109" s="5">
        <v>400</v>
      </c>
      <c r="C109" s="5">
        <v>749405</v>
      </c>
      <c r="D109" s="5" t="s">
        <v>418</v>
      </c>
      <c r="E109" s="18" t="s">
        <v>85</v>
      </c>
      <c r="F109" s="6">
        <v>88149</v>
      </c>
      <c r="G109" s="6">
        <v>0</v>
      </c>
      <c r="H109" s="6">
        <v>88149</v>
      </c>
      <c r="I109" s="8">
        <v>352596</v>
      </c>
      <c r="J109" s="8">
        <v>0</v>
      </c>
    </row>
    <row r="110" spans="1:10" hidden="1">
      <c r="A110" s="5" t="s">
        <v>7</v>
      </c>
      <c r="B110" s="5">
        <v>511</v>
      </c>
      <c r="C110" s="5"/>
      <c r="D110" s="5" t="s">
        <v>418</v>
      </c>
      <c r="E110" s="18" t="s">
        <v>85</v>
      </c>
      <c r="F110" s="6">
        <v>273877</v>
      </c>
      <c r="G110" s="6">
        <v>0</v>
      </c>
      <c r="H110" s="6">
        <v>273877</v>
      </c>
      <c r="I110" s="8">
        <v>0</v>
      </c>
      <c r="J110" s="8">
        <v>0</v>
      </c>
    </row>
    <row r="111" spans="1:10" hidden="1">
      <c r="A111" s="5" t="s">
        <v>7</v>
      </c>
      <c r="B111" s="5">
        <v>400</v>
      </c>
      <c r="C111" s="5">
        <v>749405</v>
      </c>
      <c r="D111" s="5" t="s">
        <v>418</v>
      </c>
      <c r="E111" s="18" t="s">
        <v>86</v>
      </c>
      <c r="F111" s="6">
        <v>124.8</v>
      </c>
      <c r="G111" s="6">
        <v>0</v>
      </c>
      <c r="H111" s="6">
        <v>124.8</v>
      </c>
      <c r="I111" s="8">
        <v>499.2</v>
      </c>
      <c r="J111" s="8">
        <v>0</v>
      </c>
    </row>
    <row r="112" spans="1:10" hidden="1">
      <c r="A112" s="5" t="s">
        <v>7</v>
      </c>
      <c r="B112" s="5">
        <v>512</v>
      </c>
      <c r="C112" s="5"/>
      <c r="D112" s="5" t="s">
        <v>418</v>
      </c>
      <c r="E112" s="18" t="s">
        <v>87</v>
      </c>
      <c r="F112" s="6">
        <v>86234</v>
      </c>
      <c r="G112" s="6">
        <v>0</v>
      </c>
      <c r="H112" s="6">
        <v>86234</v>
      </c>
      <c r="I112" s="8">
        <v>0</v>
      </c>
      <c r="J112" s="8">
        <v>0</v>
      </c>
    </row>
    <row r="113" spans="1:10" hidden="1">
      <c r="A113" s="5" t="s">
        <v>7</v>
      </c>
      <c r="B113" s="5">
        <v>512</v>
      </c>
      <c r="C113" s="5"/>
      <c r="D113" s="5" t="s">
        <v>418</v>
      </c>
      <c r="E113" s="18" t="s">
        <v>87</v>
      </c>
      <c r="F113" s="6">
        <v>96726</v>
      </c>
      <c r="G113" s="6">
        <v>0</v>
      </c>
      <c r="H113" s="6">
        <v>96726</v>
      </c>
      <c r="I113" s="8">
        <v>386904</v>
      </c>
      <c r="J113" s="8">
        <v>0</v>
      </c>
    </row>
    <row r="114" spans="1:10" hidden="1">
      <c r="A114" s="5" t="s">
        <v>7</v>
      </c>
      <c r="B114" s="5">
        <v>512</v>
      </c>
      <c r="C114" s="5"/>
      <c r="D114" s="5" t="s">
        <v>418</v>
      </c>
      <c r="E114" s="18" t="s">
        <v>88</v>
      </c>
      <c r="F114" s="6">
        <v>38796</v>
      </c>
      <c r="G114" s="6">
        <v>0</v>
      </c>
      <c r="H114" s="6">
        <v>38796</v>
      </c>
      <c r="I114" s="8">
        <v>155184</v>
      </c>
      <c r="J114" s="8">
        <v>0</v>
      </c>
    </row>
    <row r="115" spans="1:10" hidden="1">
      <c r="A115" s="5" t="s">
        <v>7</v>
      </c>
      <c r="B115" s="5">
        <v>511</v>
      </c>
      <c r="C115" s="5"/>
      <c r="D115" s="5" t="s">
        <v>418</v>
      </c>
      <c r="E115" s="18" t="s">
        <v>89</v>
      </c>
      <c r="F115" s="6">
        <v>106843</v>
      </c>
      <c r="G115" s="6">
        <v>0</v>
      </c>
      <c r="H115" s="6">
        <v>106843</v>
      </c>
      <c r="I115" s="8">
        <v>427372</v>
      </c>
      <c r="J115" s="8">
        <v>0</v>
      </c>
    </row>
    <row r="116" spans="1:10" hidden="1">
      <c r="A116" s="5" t="s">
        <v>7</v>
      </c>
      <c r="B116" s="5">
        <v>511</v>
      </c>
      <c r="C116" s="5"/>
      <c r="D116" s="5" t="s">
        <v>418</v>
      </c>
      <c r="E116" s="18" t="s">
        <v>89</v>
      </c>
      <c r="F116" s="6">
        <v>2372354</v>
      </c>
      <c r="G116" s="6">
        <v>0</v>
      </c>
      <c r="H116" s="6">
        <v>2372354</v>
      </c>
      <c r="I116" s="8">
        <v>28468248</v>
      </c>
      <c r="J116" s="8">
        <v>0</v>
      </c>
    </row>
    <row r="117" spans="1:10" hidden="1">
      <c r="A117" s="5" t="s">
        <v>7</v>
      </c>
      <c r="B117" s="5">
        <v>501</v>
      </c>
      <c r="C117" s="5"/>
      <c r="D117" s="5" t="s">
        <v>418</v>
      </c>
      <c r="E117" s="18" t="s">
        <v>90</v>
      </c>
      <c r="F117" s="6">
        <v>0</v>
      </c>
      <c r="G117" s="6">
        <v>83638</v>
      </c>
      <c r="H117" s="6">
        <v>83638</v>
      </c>
      <c r="I117" s="8">
        <v>0</v>
      </c>
      <c r="J117" s="8">
        <v>167276</v>
      </c>
    </row>
    <row r="118" spans="1:10" hidden="1">
      <c r="A118" s="5" t="s">
        <v>7</v>
      </c>
      <c r="B118" s="5">
        <v>501</v>
      </c>
      <c r="C118" s="5"/>
      <c r="D118" s="5" t="s">
        <v>418</v>
      </c>
      <c r="E118" s="18" t="s">
        <v>90</v>
      </c>
      <c r="F118" s="6">
        <v>254979</v>
      </c>
      <c r="G118" s="6">
        <v>0</v>
      </c>
      <c r="H118" s="6">
        <v>254979</v>
      </c>
      <c r="I118" s="8">
        <v>0</v>
      </c>
      <c r="J118" s="8">
        <v>0</v>
      </c>
    </row>
    <row r="119" spans="1:10" hidden="1">
      <c r="A119" s="5" t="s">
        <v>7</v>
      </c>
      <c r="B119" s="5">
        <v>511</v>
      </c>
      <c r="C119" s="5"/>
      <c r="D119" s="5" t="s">
        <v>418</v>
      </c>
      <c r="E119" s="18" t="s">
        <v>91</v>
      </c>
      <c r="F119" s="6">
        <v>449</v>
      </c>
      <c r="G119" s="6">
        <v>0</v>
      </c>
      <c r="H119" s="6">
        <v>449</v>
      </c>
      <c r="I119" s="8">
        <v>1796</v>
      </c>
      <c r="J119" s="8">
        <v>0</v>
      </c>
    </row>
    <row r="120" spans="1:10" hidden="1">
      <c r="A120" s="5" t="s">
        <v>7</v>
      </c>
      <c r="B120" s="5">
        <v>511</v>
      </c>
      <c r="C120" s="5"/>
      <c r="D120" s="5" t="s">
        <v>418</v>
      </c>
      <c r="E120" s="18" t="s">
        <v>92</v>
      </c>
      <c r="F120" s="6">
        <v>9315</v>
      </c>
      <c r="G120" s="6">
        <v>0</v>
      </c>
      <c r="H120" s="6">
        <v>9315</v>
      </c>
      <c r="I120" s="8">
        <v>37260</v>
      </c>
      <c r="J120" s="8">
        <v>0</v>
      </c>
    </row>
    <row r="121" spans="1:10" hidden="1">
      <c r="A121" s="5" t="s">
        <v>7</v>
      </c>
      <c r="B121" s="5">
        <v>501</v>
      </c>
      <c r="C121" s="5"/>
      <c r="D121" s="5" t="s">
        <v>418</v>
      </c>
      <c r="E121" s="18" t="s">
        <v>93</v>
      </c>
      <c r="F121" s="6">
        <v>921</v>
      </c>
      <c r="G121" s="6">
        <v>0</v>
      </c>
      <c r="H121" s="6">
        <v>921</v>
      </c>
      <c r="I121" s="8">
        <v>3684</v>
      </c>
      <c r="J121" s="8">
        <v>0</v>
      </c>
    </row>
    <row r="122" spans="1:10" hidden="1">
      <c r="A122" s="5" t="s">
        <v>7</v>
      </c>
      <c r="B122" s="5">
        <v>511</v>
      </c>
      <c r="C122" s="5"/>
      <c r="D122" s="5" t="s">
        <v>418</v>
      </c>
      <c r="E122" s="18" t="s">
        <v>94</v>
      </c>
      <c r="F122" s="6">
        <v>112</v>
      </c>
      <c r="G122" s="6">
        <v>0</v>
      </c>
      <c r="H122" s="6">
        <v>112</v>
      </c>
      <c r="I122" s="8">
        <v>448</v>
      </c>
      <c r="J122" s="8">
        <v>0</v>
      </c>
    </row>
    <row r="123" spans="1:10" hidden="1">
      <c r="A123" s="5" t="s">
        <v>7</v>
      </c>
      <c r="B123" s="5">
        <v>400</v>
      </c>
      <c r="C123" s="5">
        <v>743001</v>
      </c>
      <c r="D123" s="5" t="s">
        <v>418</v>
      </c>
      <c r="E123" s="18" t="s">
        <v>95</v>
      </c>
      <c r="F123" s="6">
        <v>151</v>
      </c>
      <c r="G123" s="6">
        <v>0</v>
      </c>
      <c r="H123" s="6">
        <v>151</v>
      </c>
      <c r="I123" s="8">
        <v>0</v>
      </c>
      <c r="J123" s="8">
        <v>0</v>
      </c>
    </row>
    <row r="124" spans="1:10" hidden="1">
      <c r="A124" s="5" t="s">
        <v>7</v>
      </c>
      <c r="B124" s="5">
        <v>400</v>
      </c>
      <c r="C124" s="5">
        <v>743001</v>
      </c>
      <c r="D124" s="5" t="s">
        <v>418</v>
      </c>
      <c r="E124" s="18" t="s">
        <v>95</v>
      </c>
      <c r="F124" s="6">
        <v>41897</v>
      </c>
      <c r="G124" s="6">
        <v>0</v>
      </c>
      <c r="H124" s="6">
        <v>41897</v>
      </c>
      <c r="I124" s="8">
        <v>167588</v>
      </c>
      <c r="J124" s="8">
        <v>0</v>
      </c>
    </row>
    <row r="125" spans="1:10" hidden="1">
      <c r="A125" s="5" t="s">
        <v>7</v>
      </c>
      <c r="B125" s="5">
        <v>400</v>
      </c>
      <c r="C125" s="5">
        <v>743001</v>
      </c>
      <c r="D125" s="5" t="s">
        <v>418</v>
      </c>
      <c r="E125" s="18" t="s">
        <v>95</v>
      </c>
      <c r="F125" s="6">
        <v>192665</v>
      </c>
      <c r="G125" s="6">
        <v>0</v>
      </c>
      <c r="H125" s="6">
        <v>192665</v>
      </c>
      <c r="I125" s="8">
        <v>2311980</v>
      </c>
      <c r="J125" s="8">
        <v>0</v>
      </c>
    </row>
    <row r="126" spans="1:10" hidden="1">
      <c r="A126" s="5" t="s">
        <v>7</v>
      </c>
      <c r="B126" s="5">
        <v>512</v>
      </c>
      <c r="C126" s="5"/>
      <c r="D126" s="5" t="s">
        <v>418</v>
      </c>
      <c r="E126" s="18" t="s">
        <v>96</v>
      </c>
      <c r="F126" s="6">
        <v>61713</v>
      </c>
      <c r="G126" s="6">
        <v>0</v>
      </c>
      <c r="H126" s="6">
        <v>61713</v>
      </c>
      <c r="I126" s="8">
        <v>246852</v>
      </c>
      <c r="J126" s="8">
        <v>0</v>
      </c>
    </row>
    <row r="127" spans="1:10" hidden="1">
      <c r="A127" s="5" t="s">
        <v>8</v>
      </c>
      <c r="B127" s="5">
        <v>512</v>
      </c>
      <c r="C127" s="5"/>
      <c r="D127" s="5" t="s">
        <v>418</v>
      </c>
      <c r="E127" s="18" t="s">
        <v>97</v>
      </c>
      <c r="F127" s="6">
        <v>134801</v>
      </c>
      <c r="G127" s="6">
        <v>0</v>
      </c>
      <c r="H127" s="6">
        <v>134801</v>
      </c>
      <c r="I127" s="8">
        <v>606604.5</v>
      </c>
      <c r="J127" s="8">
        <v>0</v>
      </c>
    </row>
    <row r="128" spans="1:10" hidden="1">
      <c r="A128" s="5" t="s">
        <v>8</v>
      </c>
      <c r="B128" s="5">
        <v>512</v>
      </c>
      <c r="C128" s="5"/>
      <c r="D128" s="5" t="s">
        <v>418</v>
      </c>
      <c r="E128" s="18" t="s">
        <v>97</v>
      </c>
      <c r="F128" s="6">
        <v>0</v>
      </c>
      <c r="G128" s="6">
        <v>2961252</v>
      </c>
      <c r="H128" s="6">
        <v>2961252</v>
      </c>
      <c r="I128" s="8">
        <v>0</v>
      </c>
      <c r="J128" s="8">
        <v>17767512</v>
      </c>
    </row>
    <row r="129" spans="1:10" hidden="1">
      <c r="A129" s="5" t="s">
        <v>8</v>
      </c>
      <c r="B129" s="5">
        <v>512</v>
      </c>
      <c r="C129" s="5"/>
      <c r="D129" s="5" t="s">
        <v>418</v>
      </c>
      <c r="E129" s="18" t="s">
        <v>98</v>
      </c>
      <c r="F129" s="6">
        <v>0</v>
      </c>
      <c r="G129" s="6">
        <v>127414</v>
      </c>
      <c r="H129" s="6">
        <v>127414</v>
      </c>
      <c r="I129" s="8">
        <v>0</v>
      </c>
      <c r="J129" s="8">
        <v>318535</v>
      </c>
    </row>
    <row r="130" spans="1:10" hidden="1">
      <c r="A130" s="5" t="s">
        <v>8</v>
      </c>
      <c r="B130" s="5">
        <v>512</v>
      </c>
      <c r="C130" s="5"/>
      <c r="D130" s="5" t="s">
        <v>418</v>
      </c>
      <c r="E130" s="18" t="s">
        <v>98</v>
      </c>
      <c r="F130" s="6">
        <v>1905793</v>
      </c>
      <c r="G130" s="6">
        <v>0</v>
      </c>
      <c r="H130" s="6">
        <v>1905793</v>
      </c>
      <c r="I130" s="8">
        <v>22869516</v>
      </c>
      <c r="J130" s="8">
        <v>0</v>
      </c>
    </row>
    <row r="131" spans="1:10" hidden="1">
      <c r="A131" s="5" t="s">
        <v>8</v>
      </c>
      <c r="B131" s="5">
        <v>511</v>
      </c>
      <c r="C131" s="5"/>
      <c r="D131" s="5" t="s">
        <v>418</v>
      </c>
      <c r="E131" s="18" t="s">
        <v>99</v>
      </c>
      <c r="F131" s="6">
        <v>0</v>
      </c>
      <c r="G131" s="6">
        <v>7890</v>
      </c>
      <c r="H131" s="6">
        <v>7890</v>
      </c>
      <c r="I131" s="8">
        <v>0</v>
      </c>
      <c r="J131" s="8">
        <v>15780</v>
      </c>
    </row>
    <row r="132" spans="1:10" hidden="1">
      <c r="A132" s="5" t="s">
        <v>8</v>
      </c>
      <c r="B132" s="5">
        <v>511</v>
      </c>
      <c r="C132" s="5"/>
      <c r="D132" s="5" t="s">
        <v>418</v>
      </c>
      <c r="E132" s="18" t="s">
        <v>100</v>
      </c>
      <c r="F132" s="6">
        <v>0</v>
      </c>
      <c r="G132" s="6">
        <v>3306</v>
      </c>
      <c r="H132" s="6">
        <v>3306</v>
      </c>
      <c r="I132" s="8">
        <v>0</v>
      </c>
      <c r="J132" s="8">
        <v>6612</v>
      </c>
    </row>
    <row r="133" spans="1:10" hidden="1">
      <c r="A133" s="5" t="s">
        <v>8</v>
      </c>
      <c r="B133" s="5">
        <v>511</v>
      </c>
      <c r="C133" s="5"/>
      <c r="D133" s="5" t="s">
        <v>418</v>
      </c>
      <c r="E133" s="18" t="s">
        <v>101</v>
      </c>
      <c r="F133" s="6">
        <v>0</v>
      </c>
      <c r="G133" s="6">
        <v>355</v>
      </c>
      <c r="H133" s="6">
        <v>355</v>
      </c>
      <c r="I133" s="8">
        <v>0</v>
      </c>
      <c r="J133" s="8">
        <v>710</v>
      </c>
    </row>
    <row r="134" spans="1:10" hidden="1">
      <c r="A134" s="5" t="s">
        <v>8</v>
      </c>
      <c r="B134" s="5">
        <v>400</v>
      </c>
      <c r="C134" s="5">
        <v>504010</v>
      </c>
      <c r="D134" s="5" t="s">
        <v>418</v>
      </c>
      <c r="E134" s="18" t="s">
        <v>102</v>
      </c>
      <c r="F134" s="6">
        <v>210</v>
      </c>
      <c r="G134" s="6">
        <v>0</v>
      </c>
      <c r="H134" s="6">
        <v>210</v>
      </c>
      <c r="I134" s="8">
        <v>0</v>
      </c>
      <c r="J134" s="8">
        <v>0</v>
      </c>
    </row>
    <row r="135" spans="1:10" hidden="1">
      <c r="A135" s="5" t="s">
        <v>8</v>
      </c>
      <c r="B135" s="5">
        <v>400</v>
      </c>
      <c r="C135" s="5">
        <v>504010</v>
      </c>
      <c r="D135" s="5" t="s">
        <v>418</v>
      </c>
      <c r="E135" s="18" t="s">
        <v>102</v>
      </c>
      <c r="F135" s="6">
        <v>6843</v>
      </c>
      <c r="G135" s="6">
        <v>0</v>
      </c>
      <c r="H135" s="6">
        <v>6843</v>
      </c>
      <c r="I135" s="8">
        <v>27372</v>
      </c>
      <c r="J135" s="8">
        <v>0</v>
      </c>
    </row>
    <row r="136" spans="1:10" hidden="1">
      <c r="A136" s="5" t="s">
        <v>8</v>
      </c>
      <c r="B136" s="5">
        <v>501</v>
      </c>
      <c r="C136" s="5"/>
      <c r="D136" s="5" t="s">
        <v>418</v>
      </c>
      <c r="E136" s="18" t="s">
        <v>103</v>
      </c>
      <c r="F136" s="6">
        <v>287</v>
      </c>
      <c r="G136" s="6">
        <v>0</v>
      </c>
      <c r="H136" s="6">
        <v>287</v>
      </c>
      <c r="I136" s="8">
        <v>1148</v>
      </c>
      <c r="J136" s="8">
        <v>0</v>
      </c>
    </row>
    <row r="137" spans="1:10" hidden="1">
      <c r="A137" s="5" t="s">
        <v>8</v>
      </c>
      <c r="B137" s="5">
        <v>511</v>
      </c>
      <c r="C137" s="5"/>
      <c r="D137" s="5" t="s">
        <v>418</v>
      </c>
      <c r="E137" s="18" t="s">
        <v>104</v>
      </c>
      <c r="F137" s="6">
        <v>853</v>
      </c>
      <c r="G137" s="6">
        <v>0</v>
      </c>
      <c r="H137" s="6">
        <v>853</v>
      </c>
      <c r="I137" s="8">
        <v>3412</v>
      </c>
      <c r="J137" s="8">
        <v>0</v>
      </c>
    </row>
    <row r="138" spans="1:10" hidden="1">
      <c r="A138" s="5" t="s">
        <v>8</v>
      </c>
      <c r="B138" s="5">
        <v>511</v>
      </c>
      <c r="C138" s="5"/>
      <c r="D138" s="5" t="s">
        <v>418</v>
      </c>
      <c r="E138" s="18" t="s">
        <v>104</v>
      </c>
      <c r="F138" s="6">
        <v>752224</v>
      </c>
      <c r="G138" s="6">
        <v>0</v>
      </c>
      <c r="H138" s="6">
        <v>752224</v>
      </c>
      <c r="I138" s="8">
        <v>9026688</v>
      </c>
      <c r="J138" s="8">
        <v>0</v>
      </c>
    </row>
    <row r="139" spans="1:10" hidden="1">
      <c r="A139" s="5" t="s">
        <v>8</v>
      </c>
      <c r="B139" s="5">
        <v>511</v>
      </c>
      <c r="C139" s="5"/>
      <c r="D139" s="5" t="s">
        <v>418</v>
      </c>
      <c r="E139" s="18" t="s">
        <v>105</v>
      </c>
      <c r="F139" s="6">
        <v>315</v>
      </c>
      <c r="G139" s="6">
        <v>0</v>
      </c>
      <c r="H139" s="6">
        <v>315</v>
      </c>
      <c r="I139" s="8">
        <v>1260</v>
      </c>
      <c r="J139" s="8">
        <v>0</v>
      </c>
    </row>
    <row r="140" spans="1:10" hidden="1">
      <c r="A140" s="5" t="s">
        <v>8</v>
      </c>
      <c r="B140" s="5">
        <v>512</v>
      </c>
      <c r="C140" s="5"/>
      <c r="D140" s="5" t="s">
        <v>418</v>
      </c>
      <c r="E140" s="18" t="s">
        <v>106</v>
      </c>
      <c r="F140" s="6">
        <v>9973</v>
      </c>
      <c r="G140" s="6">
        <v>0</v>
      </c>
      <c r="H140" s="6">
        <v>9973</v>
      </c>
      <c r="I140" s="8">
        <v>39892</v>
      </c>
      <c r="J140" s="8">
        <v>0</v>
      </c>
    </row>
    <row r="141" spans="1:10" hidden="1">
      <c r="A141" s="5" t="s">
        <v>8</v>
      </c>
      <c r="B141" s="5">
        <v>512</v>
      </c>
      <c r="C141" s="5"/>
      <c r="D141" s="5" t="s">
        <v>418</v>
      </c>
      <c r="E141" s="18" t="s">
        <v>107</v>
      </c>
      <c r="F141" s="6">
        <v>23400</v>
      </c>
      <c r="G141" s="6">
        <v>0</v>
      </c>
      <c r="H141" s="6">
        <v>23400</v>
      </c>
      <c r="I141" s="8">
        <v>93600</v>
      </c>
      <c r="J141" s="8">
        <v>0</v>
      </c>
    </row>
    <row r="142" spans="1:10" hidden="1">
      <c r="A142" s="5" t="s">
        <v>8</v>
      </c>
      <c r="B142" s="5">
        <v>512</v>
      </c>
      <c r="C142" s="5"/>
      <c r="D142" s="5" t="s">
        <v>418</v>
      </c>
      <c r="E142" s="18" t="s">
        <v>107</v>
      </c>
      <c r="F142" s="6">
        <v>255000</v>
      </c>
      <c r="G142" s="6">
        <v>0</v>
      </c>
      <c r="H142" s="6">
        <v>255000</v>
      </c>
      <c r="I142" s="8">
        <v>0</v>
      </c>
      <c r="J142" s="8">
        <v>0</v>
      </c>
    </row>
    <row r="143" spans="1:10" hidden="1">
      <c r="A143" s="5" t="s">
        <v>8</v>
      </c>
      <c r="B143" s="5">
        <v>511</v>
      </c>
      <c r="C143" s="5"/>
      <c r="D143" s="5" t="s">
        <v>418</v>
      </c>
      <c r="E143" s="18" t="s">
        <v>108</v>
      </c>
      <c r="F143" s="6">
        <v>8013</v>
      </c>
      <c r="G143" s="6">
        <v>0</v>
      </c>
      <c r="H143" s="6">
        <v>8013</v>
      </c>
      <c r="I143" s="8">
        <v>32052</v>
      </c>
      <c r="J143" s="8">
        <v>0</v>
      </c>
    </row>
    <row r="144" spans="1:10" hidden="1">
      <c r="A144" s="5" t="s">
        <v>8</v>
      </c>
      <c r="B144" s="5">
        <v>511</v>
      </c>
      <c r="C144" s="5"/>
      <c r="D144" s="5" t="s">
        <v>418</v>
      </c>
      <c r="E144" s="18" t="s">
        <v>109</v>
      </c>
      <c r="F144" s="6">
        <v>8186</v>
      </c>
      <c r="G144" s="6">
        <v>0</v>
      </c>
      <c r="H144" s="6">
        <v>8186</v>
      </c>
      <c r="I144" s="8">
        <v>32744</v>
      </c>
      <c r="J144" s="8">
        <v>0</v>
      </c>
    </row>
    <row r="145" spans="1:10" hidden="1">
      <c r="A145" s="5" t="s">
        <v>8</v>
      </c>
      <c r="B145" s="5">
        <v>511</v>
      </c>
      <c r="C145" s="5"/>
      <c r="D145" s="5" t="s">
        <v>418</v>
      </c>
      <c r="E145" s="18" t="s">
        <v>109</v>
      </c>
      <c r="F145" s="6">
        <v>216576</v>
      </c>
      <c r="G145" s="6">
        <v>0</v>
      </c>
      <c r="H145" s="6">
        <v>216576</v>
      </c>
      <c r="I145" s="8">
        <v>0</v>
      </c>
      <c r="J145" s="8">
        <v>0</v>
      </c>
    </row>
    <row r="146" spans="1:10" hidden="1">
      <c r="A146" s="5" t="s">
        <v>8</v>
      </c>
      <c r="B146" s="5">
        <v>511</v>
      </c>
      <c r="C146" s="5"/>
      <c r="D146" s="5" t="s">
        <v>418</v>
      </c>
      <c r="E146" s="18" t="s">
        <v>109</v>
      </c>
      <c r="F146" s="6">
        <v>519373</v>
      </c>
      <c r="G146" s="6">
        <v>0</v>
      </c>
      <c r="H146" s="6">
        <v>519373</v>
      </c>
      <c r="I146" s="8">
        <v>6232476</v>
      </c>
      <c r="J146" s="8">
        <v>0</v>
      </c>
    </row>
    <row r="147" spans="1:10" hidden="1">
      <c r="A147" s="5" t="s">
        <v>8</v>
      </c>
      <c r="B147" s="5">
        <v>501</v>
      </c>
      <c r="C147" s="5"/>
      <c r="D147" s="5" t="s">
        <v>418</v>
      </c>
      <c r="E147" s="18" t="s">
        <v>110</v>
      </c>
      <c r="F147" s="6">
        <v>9950</v>
      </c>
      <c r="G147" s="6">
        <v>0</v>
      </c>
      <c r="H147" s="6">
        <v>9950</v>
      </c>
      <c r="I147" s="8">
        <v>39800</v>
      </c>
      <c r="J147" s="8">
        <v>0</v>
      </c>
    </row>
    <row r="148" spans="1:10" hidden="1">
      <c r="A148" s="5" t="s">
        <v>8</v>
      </c>
      <c r="B148" s="5">
        <v>501</v>
      </c>
      <c r="C148" s="5"/>
      <c r="D148" s="5" t="s">
        <v>418</v>
      </c>
      <c r="E148" s="18" t="s">
        <v>110</v>
      </c>
      <c r="F148" s="6">
        <v>243000</v>
      </c>
      <c r="G148" s="6">
        <v>0</v>
      </c>
      <c r="H148" s="6">
        <v>243000</v>
      </c>
      <c r="I148" s="8">
        <v>2916000</v>
      </c>
      <c r="J148" s="8">
        <v>0</v>
      </c>
    </row>
    <row r="149" spans="1:10" hidden="1">
      <c r="A149" s="5" t="s">
        <v>8</v>
      </c>
      <c r="B149" s="5">
        <v>511</v>
      </c>
      <c r="C149" s="5"/>
      <c r="D149" s="5" t="s">
        <v>416</v>
      </c>
      <c r="E149" s="18" t="s">
        <v>111</v>
      </c>
      <c r="F149" s="6">
        <v>88</v>
      </c>
      <c r="G149" s="6">
        <v>0</v>
      </c>
      <c r="H149" s="6">
        <v>88</v>
      </c>
      <c r="I149" s="8">
        <v>352</v>
      </c>
      <c r="J149" s="8">
        <v>0</v>
      </c>
    </row>
    <row r="150" spans="1:10" hidden="1">
      <c r="A150" s="5" t="s">
        <v>8</v>
      </c>
      <c r="B150" s="5">
        <v>511</v>
      </c>
      <c r="C150" s="5"/>
      <c r="D150" s="5" t="s">
        <v>418</v>
      </c>
      <c r="E150" s="18" t="s">
        <v>112</v>
      </c>
      <c r="F150" s="6">
        <v>1951</v>
      </c>
      <c r="G150" s="6">
        <v>0</v>
      </c>
      <c r="H150" s="6">
        <v>1951</v>
      </c>
      <c r="I150" s="8">
        <v>7804</v>
      </c>
      <c r="J150" s="8">
        <v>0</v>
      </c>
    </row>
    <row r="151" spans="1:10" hidden="1">
      <c r="A151" s="5" t="s">
        <v>8</v>
      </c>
      <c r="B151" s="5">
        <v>501</v>
      </c>
      <c r="C151" s="5"/>
      <c r="D151" s="5" t="s">
        <v>418</v>
      </c>
      <c r="E151" s="18" t="s">
        <v>113</v>
      </c>
      <c r="F151" s="6">
        <v>82</v>
      </c>
      <c r="G151" s="6">
        <v>0</v>
      </c>
      <c r="H151" s="6">
        <v>82</v>
      </c>
      <c r="I151" s="8">
        <v>328</v>
      </c>
      <c r="J151" s="8">
        <v>0</v>
      </c>
    </row>
    <row r="152" spans="1:10" hidden="1">
      <c r="A152" s="5" t="s">
        <v>8</v>
      </c>
      <c r="B152" s="5">
        <v>400</v>
      </c>
      <c r="C152" s="5">
        <v>502101</v>
      </c>
      <c r="D152" s="5" t="s">
        <v>418</v>
      </c>
      <c r="E152" s="18" t="s">
        <v>114</v>
      </c>
      <c r="F152" s="6">
        <v>2400</v>
      </c>
      <c r="G152" s="6">
        <v>0</v>
      </c>
      <c r="H152" s="6">
        <v>2400</v>
      </c>
      <c r="I152" s="8">
        <v>0</v>
      </c>
      <c r="J152" s="8">
        <v>0</v>
      </c>
    </row>
    <row r="153" spans="1:10" hidden="1">
      <c r="A153" s="5" t="s">
        <v>8</v>
      </c>
      <c r="B153" s="5">
        <v>400</v>
      </c>
      <c r="C153" s="5">
        <v>502101</v>
      </c>
      <c r="D153" s="5" t="s">
        <v>418</v>
      </c>
      <c r="E153" s="18" t="s">
        <v>114</v>
      </c>
      <c r="F153" s="6">
        <v>595</v>
      </c>
      <c r="G153" s="6">
        <v>0</v>
      </c>
      <c r="H153" s="6">
        <v>595</v>
      </c>
      <c r="I153" s="8">
        <v>2380</v>
      </c>
      <c r="J153" s="8">
        <v>0</v>
      </c>
    </row>
    <row r="154" spans="1:10" hidden="1">
      <c r="A154" s="5" t="s">
        <v>8</v>
      </c>
      <c r="B154" s="5">
        <v>511</v>
      </c>
      <c r="C154" s="5"/>
      <c r="D154" s="5" t="s">
        <v>418</v>
      </c>
      <c r="E154" s="18" t="s">
        <v>115</v>
      </c>
      <c r="F154" s="6">
        <v>4634</v>
      </c>
      <c r="G154" s="6">
        <v>0</v>
      </c>
      <c r="H154" s="6">
        <v>4634</v>
      </c>
      <c r="I154" s="8">
        <v>18536</v>
      </c>
      <c r="J154" s="8">
        <v>0</v>
      </c>
    </row>
    <row r="155" spans="1:10" hidden="1">
      <c r="A155" s="5" t="s">
        <v>8</v>
      </c>
      <c r="B155" s="5">
        <v>511</v>
      </c>
      <c r="C155" s="5"/>
      <c r="D155" s="5" t="s">
        <v>418</v>
      </c>
      <c r="E155" s="18" t="s">
        <v>115</v>
      </c>
      <c r="F155" s="6">
        <v>3103425</v>
      </c>
      <c r="G155" s="6">
        <v>0</v>
      </c>
      <c r="H155" s="6">
        <v>3103425</v>
      </c>
      <c r="I155" s="8">
        <v>40344525</v>
      </c>
      <c r="J155" s="8">
        <v>0</v>
      </c>
    </row>
    <row r="156" spans="1:10" hidden="1">
      <c r="A156" s="5" t="s">
        <v>8</v>
      </c>
      <c r="B156" s="5">
        <v>512</v>
      </c>
      <c r="C156" s="5"/>
      <c r="D156" s="5" t="s">
        <v>418</v>
      </c>
      <c r="E156" s="18" t="s">
        <v>116</v>
      </c>
      <c r="F156" s="6">
        <v>7569</v>
      </c>
      <c r="G156" s="6">
        <v>0</v>
      </c>
      <c r="H156" s="6">
        <v>7569</v>
      </c>
      <c r="I156" s="8">
        <v>30276</v>
      </c>
      <c r="J156" s="8">
        <v>0</v>
      </c>
    </row>
    <row r="157" spans="1:10" hidden="1">
      <c r="A157" s="5" t="s">
        <v>8</v>
      </c>
      <c r="B157" s="5">
        <v>512</v>
      </c>
      <c r="C157" s="5"/>
      <c r="D157" s="5" t="s">
        <v>418</v>
      </c>
      <c r="E157" s="18" t="s">
        <v>116</v>
      </c>
      <c r="F157" s="6">
        <v>170000</v>
      </c>
      <c r="G157" s="6">
        <v>0</v>
      </c>
      <c r="H157" s="6">
        <v>170000</v>
      </c>
      <c r="I157" s="8">
        <v>1700000</v>
      </c>
      <c r="J157" s="8">
        <v>0</v>
      </c>
    </row>
    <row r="158" spans="1:10" hidden="1">
      <c r="A158" s="5" t="s">
        <v>8</v>
      </c>
      <c r="B158" s="5">
        <v>512</v>
      </c>
      <c r="C158" s="5"/>
      <c r="D158" s="5" t="s">
        <v>418</v>
      </c>
      <c r="E158" s="18" t="s">
        <v>116</v>
      </c>
      <c r="F158" s="6">
        <v>195418</v>
      </c>
      <c r="G158" s="6">
        <v>0</v>
      </c>
      <c r="H158" s="6">
        <v>195418</v>
      </c>
      <c r="I158" s="8">
        <v>0</v>
      </c>
      <c r="J158" s="8">
        <v>0</v>
      </c>
    </row>
    <row r="159" spans="1:10" hidden="1">
      <c r="A159" s="5" t="s">
        <v>8</v>
      </c>
      <c r="B159" s="5">
        <v>512</v>
      </c>
      <c r="C159" s="5"/>
      <c r="D159" s="5" t="s">
        <v>418</v>
      </c>
      <c r="E159" s="18" t="s">
        <v>117</v>
      </c>
      <c r="F159" s="6">
        <v>316</v>
      </c>
      <c r="G159" s="6">
        <v>0</v>
      </c>
      <c r="H159" s="6">
        <v>316</v>
      </c>
      <c r="I159" s="8">
        <v>1264</v>
      </c>
      <c r="J159" s="8">
        <v>0</v>
      </c>
    </row>
    <row r="160" spans="1:10" hidden="1">
      <c r="A160" s="5" t="s">
        <v>8</v>
      </c>
      <c r="B160" s="5">
        <v>512</v>
      </c>
      <c r="C160" s="5"/>
      <c r="D160" s="5" t="s">
        <v>418</v>
      </c>
      <c r="E160" s="18" t="s">
        <v>118</v>
      </c>
      <c r="F160" s="6">
        <v>7804</v>
      </c>
      <c r="G160" s="6">
        <v>0</v>
      </c>
      <c r="H160" s="6">
        <v>7804</v>
      </c>
      <c r="I160" s="8">
        <v>31216</v>
      </c>
      <c r="J160" s="8">
        <v>0</v>
      </c>
    </row>
    <row r="161" spans="1:10" hidden="1">
      <c r="A161" s="5" t="s">
        <v>8</v>
      </c>
      <c r="B161" s="5">
        <v>511</v>
      </c>
      <c r="C161" s="5"/>
      <c r="D161" s="5" t="s">
        <v>418</v>
      </c>
      <c r="E161" s="18" t="s">
        <v>119</v>
      </c>
      <c r="F161" s="6">
        <v>0</v>
      </c>
      <c r="G161" s="6">
        <v>8789</v>
      </c>
      <c r="H161" s="6">
        <v>8789</v>
      </c>
      <c r="I161" s="8">
        <v>0</v>
      </c>
      <c r="J161" s="8">
        <v>17578</v>
      </c>
    </row>
    <row r="162" spans="1:10" hidden="1">
      <c r="A162" s="5" t="s">
        <v>8</v>
      </c>
      <c r="B162" s="5">
        <v>511</v>
      </c>
      <c r="C162" s="5"/>
      <c r="D162" s="5" t="s">
        <v>418</v>
      </c>
      <c r="E162" s="18" t="s">
        <v>120</v>
      </c>
      <c r="F162" s="6">
        <v>0</v>
      </c>
      <c r="G162" s="6">
        <v>5013</v>
      </c>
      <c r="H162" s="6">
        <v>5013</v>
      </c>
      <c r="I162" s="8">
        <v>0</v>
      </c>
      <c r="J162" s="8">
        <v>10026</v>
      </c>
    </row>
    <row r="163" spans="1:10" hidden="1">
      <c r="A163" s="5" t="s">
        <v>8</v>
      </c>
      <c r="B163" s="5">
        <v>512</v>
      </c>
      <c r="C163" s="5"/>
      <c r="D163" s="5" t="s">
        <v>418</v>
      </c>
      <c r="E163" s="18" t="s">
        <v>121</v>
      </c>
      <c r="F163" s="6">
        <v>3467</v>
      </c>
      <c r="G163" s="6">
        <v>0</v>
      </c>
      <c r="H163" s="6">
        <v>3467</v>
      </c>
      <c r="I163" s="8">
        <v>13868</v>
      </c>
      <c r="J163" s="8">
        <v>0</v>
      </c>
    </row>
    <row r="164" spans="1:10" hidden="1">
      <c r="A164" s="5" t="s">
        <v>8</v>
      </c>
      <c r="B164" s="5">
        <v>512</v>
      </c>
      <c r="C164" s="5"/>
      <c r="D164" s="5" t="s">
        <v>418</v>
      </c>
      <c r="E164" s="18" t="s">
        <v>121</v>
      </c>
      <c r="F164" s="6">
        <v>278485</v>
      </c>
      <c r="G164" s="6">
        <v>0</v>
      </c>
      <c r="H164" s="6">
        <v>278485</v>
      </c>
      <c r="I164" s="8">
        <v>0</v>
      </c>
      <c r="J164" s="8">
        <v>0</v>
      </c>
    </row>
    <row r="165" spans="1:10" hidden="1">
      <c r="A165" s="5" t="s">
        <v>8</v>
      </c>
      <c r="B165" s="5">
        <v>511</v>
      </c>
      <c r="C165" s="5"/>
      <c r="D165" s="5" t="s">
        <v>418</v>
      </c>
      <c r="E165" s="18" t="s">
        <v>122</v>
      </c>
      <c r="F165" s="6">
        <v>3123</v>
      </c>
      <c r="G165" s="6">
        <v>0</v>
      </c>
      <c r="H165" s="6">
        <v>3123</v>
      </c>
      <c r="I165" s="8">
        <v>12492</v>
      </c>
      <c r="J165" s="8">
        <v>0</v>
      </c>
    </row>
    <row r="166" spans="1:10" hidden="1">
      <c r="A166" s="5" t="s">
        <v>8</v>
      </c>
      <c r="B166" s="5">
        <v>511</v>
      </c>
      <c r="C166" s="5"/>
      <c r="D166" s="5" t="s">
        <v>418</v>
      </c>
      <c r="E166" s="18" t="s">
        <v>122</v>
      </c>
      <c r="F166" s="6">
        <v>900000</v>
      </c>
      <c r="G166" s="6">
        <v>0</v>
      </c>
      <c r="H166" s="6">
        <v>900000</v>
      </c>
      <c r="I166" s="8">
        <v>10800000</v>
      </c>
      <c r="J166" s="8">
        <v>0</v>
      </c>
    </row>
    <row r="167" spans="1:10" hidden="1">
      <c r="A167" s="5" t="s">
        <v>8</v>
      </c>
      <c r="B167" s="5">
        <v>501</v>
      </c>
      <c r="C167" s="5"/>
      <c r="D167" s="5" t="s">
        <v>418</v>
      </c>
      <c r="E167" s="18" t="s">
        <v>123</v>
      </c>
      <c r="F167" s="6">
        <v>403</v>
      </c>
      <c r="G167" s="6">
        <v>0</v>
      </c>
      <c r="H167" s="6">
        <v>403</v>
      </c>
      <c r="I167" s="8">
        <v>1612</v>
      </c>
      <c r="J167" s="8">
        <v>0</v>
      </c>
    </row>
    <row r="168" spans="1:10" hidden="1">
      <c r="A168" s="5" t="s">
        <v>8</v>
      </c>
      <c r="B168" s="5">
        <v>511</v>
      </c>
      <c r="C168" s="5"/>
      <c r="D168" s="5" t="s">
        <v>418</v>
      </c>
      <c r="E168" s="18" t="s">
        <v>124</v>
      </c>
      <c r="F168" s="6">
        <v>541</v>
      </c>
      <c r="G168" s="6">
        <v>0</v>
      </c>
      <c r="H168" s="6">
        <v>541</v>
      </c>
      <c r="I168" s="8">
        <v>2164</v>
      </c>
      <c r="J168" s="8">
        <v>0</v>
      </c>
    </row>
    <row r="169" spans="1:10" hidden="1">
      <c r="A169" s="5" t="s">
        <v>5</v>
      </c>
      <c r="B169" s="5">
        <v>400</v>
      </c>
      <c r="C169" s="5">
        <v>742101</v>
      </c>
      <c r="D169" s="5" t="s">
        <v>418</v>
      </c>
      <c r="E169" s="18" t="s">
        <v>137</v>
      </c>
      <c r="F169" s="6">
        <v>0</v>
      </c>
      <c r="G169" s="6">
        <v>3270</v>
      </c>
      <c r="H169" s="6">
        <v>3270</v>
      </c>
      <c r="I169" s="8">
        <v>0</v>
      </c>
      <c r="J169" s="8">
        <v>6540</v>
      </c>
    </row>
    <row r="170" spans="1:10" hidden="1">
      <c r="A170" s="5" t="s">
        <v>5</v>
      </c>
      <c r="B170" s="5">
        <v>400</v>
      </c>
      <c r="C170" s="5">
        <v>742101</v>
      </c>
      <c r="D170" s="5" t="s">
        <v>418</v>
      </c>
      <c r="E170" s="18" t="s">
        <v>137</v>
      </c>
      <c r="F170" s="6">
        <v>160213</v>
      </c>
      <c r="G170" s="6">
        <v>0</v>
      </c>
      <c r="H170" s="6">
        <v>160213</v>
      </c>
      <c r="I170" s="8">
        <v>0</v>
      </c>
      <c r="J170" s="8">
        <v>0</v>
      </c>
    </row>
    <row r="171" spans="1:10" hidden="1">
      <c r="A171" s="5" t="s">
        <v>6</v>
      </c>
      <c r="B171" s="5">
        <v>512</v>
      </c>
      <c r="C171" s="5"/>
      <c r="D171" s="5" t="s">
        <v>418</v>
      </c>
      <c r="E171" s="18" t="s">
        <v>138</v>
      </c>
      <c r="F171" s="6">
        <v>67191</v>
      </c>
      <c r="G171" s="6">
        <v>0</v>
      </c>
      <c r="H171" s="6">
        <v>67191</v>
      </c>
      <c r="I171" s="8">
        <v>268764</v>
      </c>
      <c r="J171" s="8">
        <v>0</v>
      </c>
    </row>
    <row r="172" spans="1:10" hidden="1">
      <c r="A172" s="5" t="s">
        <v>5</v>
      </c>
      <c r="B172" s="5">
        <v>512</v>
      </c>
      <c r="C172" s="5"/>
      <c r="D172" s="5" t="s">
        <v>418</v>
      </c>
      <c r="E172" s="18" t="s">
        <v>139</v>
      </c>
      <c r="F172" s="6">
        <v>60</v>
      </c>
      <c r="G172" s="6">
        <v>0</v>
      </c>
      <c r="H172" s="6">
        <v>60</v>
      </c>
      <c r="I172" s="8">
        <v>240</v>
      </c>
      <c r="J172" s="8">
        <v>0</v>
      </c>
    </row>
    <row r="173" spans="1:10" hidden="1">
      <c r="A173" s="5" t="s">
        <v>6</v>
      </c>
      <c r="B173" s="5">
        <v>512</v>
      </c>
      <c r="C173" s="5"/>
      <c r="D173" s="5" t="s">
        <v>418</v>
      </c>
      <c r="E173" s="18" t="s">
        <v>140</v>
      </c>
      <c r="F173" s="6">
        <v>22052</v>
      </c>
      <c r="G173" s="6">
        <v>0</v>
      </c>
      <c r="H173" s="6">
        <v>22052</v>
      </c>
      <c r="I173" s="8">
        <v>88208</v>
      </c>
      <c r="J173" s="8">
        <v>0</v>
      </c>
    </row>
    <row r="174" spans="1:10" hidden="1">
      <c r="A174" s="5" t="s">
        <v>5</v>
      </c>
      <c r="B174" s="5">
        <v>511</v>
      </c>
      <c r="C174" s="5"/>
      <c r="D174" s="5" t="s">
        <v>418</v>
      </c>
      <c r="E174" s="18" t="s">
        <v>141</v>
      </c>
      <c r="F174" s="6">
        <v>50008</v>
      </c>
      <c r="G174" s="6">
        <v>0</v>
      </c>
      <c r="H174" s="6">
        <v>50008</v>
      </c>
      <c r="I174" s="8">
        <v>200032</v>
      </c>
      <c r="J174" s="8">
        <v>0</v>
      </c>
    </row>
    <row r="175" spans="1:10" hidden="1">
      <c r="A175" s="5" t="s">
        <v>6</v>
      </c>
      <c r="B175" s="5">
        <v>511</v>
      </c>
      <c r="C175" s="5"/>
      <c r="D175" s="5" t="s">
        <v>418</v>
      </c>
      <c r="E175" s="18" t="s">
        <v>142</v>
      </c>
      <c r="F175" s="6">
        <v>0</v>
      </c>
      <c r="G175" s="6">
        <v>63599</v>
      </c>
      <c r="H175" s="6">
        <v>63599</v>
      </c>
      <c r="I175" s="8">
        <v>0</v>
      </c>
      <c r="J175" s="8">
        <v>127198</v>
      </c>
    </row>
    <row r="176" spans="1:10" hidden="1">
      <c r="A176" s="5" t="s">
        <v>6</v>
      </c>
      <c r="B176" s="5">
        <v>511</v>
      </c>
      <c r="C176" s="5"/>
      <c r="D176" s="5" t="s">
        <v>418</v>
      </c>
      <c r="E176" s="18" t="s">
        <v>142</v>
      </c>
      <c r="F176" s="6">
        <v>300000</v>
      </c>
      <c r="G176" s="6">
        <v>0</v>
      </c>
      <c r="H176" s="6">
        <v>300000</v>
      </c>
      <c r="I176" s="8">
        <v>3600000</v>
      </c>
      <c r="J176" s="8">
        <v>0</v>
      </c>
    </row>
    <row r="177" spans="1:10" hidden="1">
      <c r="A177" s="5" t="s">
        <v>5</v>
      </c>
      <c r="B177" s="5">
        <v>512</v>
      </c>
      <c r="C177" s="5"/>
      <c r="D177" s="5" t="s">
        <v>418</v>
      </c>
      <c r="E177" s="18" t="s">
        <v>143</v>
      </c>
      <c r="F177" s="6">
        <v>58544</v>
      </c>
      <c r="G177" s="6">
        <v>0</v>
      </c>
      <c r="H177" s="6">
        <v>58544</v>
      </c>
      <c r="I177" s="8">
        <v>234176</v>
      </c>
      <c r="J177" s="8">
        <v>0</v>
      </c>
    </row>
    <row r="178" spans="1:10" hidden="1">
      <c r="A178" s="5" t="s">
        <v>6</v>
      </c>
      <c r="B178" s="5">
        <v>511</v>
      </c>
      <c r="C178" s="5"/>
      <c r="D178" s="5" t="s">
        <v>418</v>
      </c>
      <c r="E178" s="18" t="s">
        <v>144</v>
      </c>
      <c r="F178" s="6">
        <v>30888</v>
      </c>
      <c r="G178" s="6">
        <v>0</v>
      </c>
      <c r="H178" s="6">
        <v>30888</v>
      </c>
      <c r="I178" s="8">
        <v>123552</v>
      </c>
      <c r="J178" s="8">
        <v>0</v>
      </c>
    </row>
    <row r="179" spans="1:10" hidden="1">
      <c r="A179" s="5" t="s">
        <v>6</v>
      </c>
      <c r="B179" s="5">
        <v>511</v>
      </c>
      <c r="C179" s="5"/>
      <c r="D179" s="5" t="s">
        <v>418</v>
      </c>
      <c r="E179" s="18" t="s">
        <v>144</v>
      </c>
      <c r="F179" s="6">
        <v>3150596</v>
      </c>
      <c r="G179" s="6">
        <v>0</v>
      </c>
      <c r="H179" s="6">
        <v>3150596</v>
      </c>
      <c r="I179" s="8">
        <v>40957748</v>
      </c>
      <c r="J179" s="8">
        <v>0</v>
      </c>
    </row>
    <row r="180" spans="1:10" hidden="1">
      <c r="A180" s="5" t="s">
        <v>5</v>
      </c>
      <c r="B180" s="5">
        <v>501</v>
      </c>
      <c r="C180" s="5"/>
      <c r="D180" s="5" t="s">
        <v>418</v>
      </c>
      <c r="E180" s="18" t="s">
        <v>145</v>
      </c>
      <c r="F180" s="6">
        <v>359</v>
      </c>
      <c r="G180" s="6">
        <v>0</v>
      </c>
      <c r="H180" s="6">
        <v>359</v>
      </c>
      <c r="I180" s="8">
        <v>1436</v>
      </c>
      <c r="J180" s="8">
        <v>0</v>
      </c>
    </row>
    <row r="181" spans="1:10" hidden="1">
      <c r="A181" s="5" t="s">
        <v>6</v>
      </c>
      <c r="B181" s="5">
        <v>511</v>
      </c>
      <c r="C181" s="5"/>
      <c r="D181" s="5" t="s">
        <v>418</v>
      </c>
      <c r="E181" s="18" t="s">
        <v>146</v>
      </c>
      <c r="F181" s="6">
        <v>28744</v>
      </c>
      <c r="G181" s="6">
        <v>0</v>
      </c>
      <c r="H181" s="6">
        <v>28744</v>
      </c>
      <c r="I181" s="8">
        <v>0</v>
      </c>
      <c r="J181" s="8">
        <v>0</v>
      </c>
    </row>
    <row r="182" spans="1:10" hidden="1">
      <c r="A182" s="5" t="s">
        <v>6</v>
      </c>
      <c r="B182" s="5">
        <v>511</v>
      </c>
      <c r="C182" s="5"/>
      <c r="D182" s="5" t="s">
        <v>418</v>
      </c>
      <c r="E182" s="18" t="s">
        <v>146</v>
      </c>
      <c r="F182" s="6">
        <v>77083</v>
      </c>
      <c r="G182" s="6">
        <v>0</v>
      </c>
      <c r="H182" s="6">
        <v>77083</v>
      </c>
      <c r="I182" s="8">
        <v>308332</v>
      </c>
      <c r="J182" s="8">
        <v>0</v>
      </c>
    </row>
    <row r="183" spans="1:10" hidden="1">
      <c r="A183" s="5" t="s">
        <v>5</v>
      </c>
      <c r="B183" s="5">
        <v>400</v>
      </c>
      <c r="C183" s="5">
        <v>742101</v>
      </c>
      <c r="D183" s="5" t="s">
        <v>418</v>
      </c>
      <c r="E183" s="18" t="s">
        <v>147</v>
      </c>
      <c r="F183" s="6">
        <v>66416</v>
      </c>
      <c r="G183" s="6">
        <v>0</v>
      </c>
      <c r="H183" s="6">
        <v>66416</v>
      </c>
      <c r="I183" s="8">
        <v>265664</v>
      </c>
      <c r="J183" s="8">
        <v>0</v>
      </c>
    </row>
    <row r="184" spans="1:10" hidden="1">
      <c r="A184" s="5" t="s">
        <v>5</v>
      </c>
      <c r="B184" s="5">
        <v>400</v>
      </c>
      <c r="C184" s="5">
        <v>742101</v>
      </c>
      <c r="D184" s="5" t="s">
        <v>418</v>
      </c>
      <c r="E184" s="18" t="s">
        <v>147</v>
      </c>
      <c r="F184" s="6">
        <v>577344</v>
      </c>
      <c r="G184" s="6">
        <v>0</v>
      </c>
      <c r="H184" s="6">
        <v>577344</v>
      </c>
      <c r="I184" s="8">
        <v>6928128</v>
      </c>
      <c r="J184" s="8">
        <v>0</v>
      </c>
    </row>
    <row r="185" spans="1:10" hidden="1">
      <c r="A185" s="5" t="s">
        <v>6</v>
      </c>
      <c r="B185" s="5">
        <v>512</v>
      </c>
      <c r="C185" s="5"/>
      <c r="D185" s="5" t="s">
        <v>418</v>
      </c>
      <c r="E185" s="18" t="s">
        <v>148</v>
      </c>
      <c r="F185" s="6">
        <v>24134</v>
      </c>
      <c r="G185" s="6">
        <v>0</v>
      </c>
      <c r="H185" s="6">
        <v>24134</v>
      </c>
      <c r="I185" s="8">
        <v>96536</v>
      </c>
      <c r="J185" s="8">
        <v>0</v>
      </c>
    </row>
    <row r="186" spans="1:10" hidden="1">
      <c r="A186" s="5" t="s">
        <v>5</v>
      </c>
      <c r="B186" s="5">
        <v>512</v>
      </c>
      <c r="C186" s="5"/>
      <c r="D186" s="5" t="s">
        <v>418</v>
      </c>
      <c r="E186" s="18" t="s">
        <v>149</v>
      </c>
      <c r="F186" s="6">
        <v>274</v>
      </c>
      <c r="G186" s="6">
        <v>0</v>
      </c>
      <c r="H186" s="6">
        <v>274</v>
      </c>
      <c r="I186" s="8">
        <v>0</v>
      </c>
      <c r="J186" s="8">
        <v>0</v>
      </c>
    </row>
    <row r="187" spans="1:10" hidden="1">
      <c r="A187" s="5" t="s">
        <v>5</v>
      </c>
      <c r="B187" s="5">
        <v>512</v>
      </c>
      <c r="C187" s="5"/>
      <c r="D187" s="5" t="s">
        <v>418</v>
      </c>
      <c r="E187" s="18" t="s">
        <v>149</v>
      </c>
      <c r="F187" s="6">
        <v>0</v>
      </c>
      <c r="G187" s="6">
        <v>19270</v>
      </c>
      <c r="H187" s="6">
        <v>19270</v>
      </c>
      <c r="I187" s="8">
        <v>0</v>
      </c>
      <c r="J187" s="8">
        <v>38540</v>
      </c>
    </row>
    <row r="188" spans="1:10" hidden="1">
      <c r="A188" s="5" t="s">
        <v>6</v>
      </c>
      <c r="B188" s="5">
        <v>512</v>
      </c>
      <c r="C188" s="5"/>
      <c r="D188" s="5" t="s">
        <v>418</v>
      </c>
      <c r="E188" s="18" t="s">
        <v>150</v>
      </c>
      <c r="F188" s="6">
        <v>29598</v>
      </c>
      <c r="G188" s="6">
        <v>0</v>
      </c>
      <c r="H188" s="6">
        <v>29598</v>
      </c>
      <c r="I188" s="8">
        <v>118392</v>
      </c>
      <c r="J188" s="8">
        <v>0</v>
      </c>
    </row>
    <row r="189" spans="1:10" hidden="1">
      <c r="A189" s="5" t="s">
        <v>6</v>
      </c>
      <c r="B189" s="5">
        <v>512</v>
      </c>
      <c r="C189" s="5"/>
      <c r="D189" s="5" t="s">
        <v>418</v>
      </c>
      <c r="E189" s="18" t="s">
        <v>150</v>
      </c>
      <c r="F189" s="6">
        <v>184962</v>
      </c>
      <c r="G189" s="6">
        <v>0</v>
      </c>
      <c r="H189" s="6">
        <v>184962</v>
      </c>
      <c r="I189" s="8">
        <v>1849620</v>
      </c>
      <c r="J189" s="8">
        <v>0</v>
      </c>
    </row>
    <row r="190" spans="1:10" hidden="1">
      <c r="A190" s="5" t="s">
        <v>5</v>
      </c>
      <c r="B190" s="5">
        <v>511</v>
      </c>
      <c r="C190" s="5"/>
      <c r="D190" s="5" t="s">
        <v>418</v>
      </c>
      <c r="E190" s="18" t="s">
        <v>151</v>
      </c>
      <c r="F190" s="6">
        <v>295</v>
      </c>
      <c r="G190" s="6">
        <v>0</v>
      </c>
      <c r="H190" s="6">
        <v>295</v>
      </c>
      <c r="I190" s="8">
        <v>1180</v>
      </c>
      <c r="J190" s="8">
        <v>0</v>
      </c>
    </row>
    <row r="191" spans="1:10" hidden="1">
      <c r="A191" s="5" t="s">
        <v>6</v>
      </c>
      <c r="B191" s="5">
        <v>511</v>
      </c>
      <c r="C191" s="5"/>
      <c r="D191" s="5" t="s">
        <v>418</v>
      </c>
      <c r="E191" s="18" t="s">
        <v>152</v>
      </c>
      <c r="F191" s="6">
        <v>82297</v>
      </c>
      <c r="G191" s="6">
        <v>0</v>
      </c>
      <c r="H191" s="6">
        <v>82297</v>
      </c>
      <c r="I191" s="8">
        <v>329188</v>
      </c>
      <c r="J191" s="8">
        <v>0</v>
      </c>
    </row>
    <row r="192" spans="1:10" hidden="1">
      <c r="A192" s="5" t="s">
        <v>6</v>
      </c>
      <c r="B192" s="5">
        <v>511</v>
      </c>
      <c r="C192" s="5"/>
      <c r="D192" s="5" t="s">
        <v>418</v>
      </c>
      <c r="E192" s="18" t="s">
        <v>152</v>
      </c>
      <c r="F192" s="6">
        <v>1349222</v>
      </c>
      <c r="G192" s="6">
        <v>0</v>
      </c>
      <c r="H192" s="6">
        <v>1349222</v>
      </c>
      <c r="I192" s="8">
        <v>16190664</v>
      </c>
      <c r="J192" s="8">
        <v>0</v>
      </c>
    </row>
    <row r="193" spans="1:10" hidden="1">
      <c r="A193" s="5" t="s">
        <v>5</v>
      </c>
      <c r="B193" s="5">
        <v>512</v>
      </c>
      <c r="C193" s="5"/>
      <c r="D193" s="5" t="s">
        <v>418</v>
      </c>
      <c r="E193" s="18" t="s">
        <v>153</v>
      </c>
      <c r="F193" s="6">
        <v>0</v>
      </c>
      <c r="G193" s="6">
        <v>393</v>
      </c>
      <c r="H193" s="6">
        <v>393</v>
      </c>
      <c r="I193" s="8">
        <v>0</v>
      </c>
      <c r="J193" s="8">
        <v>786</v>
      </c>
    </row>
    <row r="194" spans="1:10" hidden="1">
      <c r="A194" s="5" t="s">
        <v>6</v>
      </c>
      <c r="B194" s="5">
        <v>511</v>
      </c>
      <c r="C194" s="5"/>
      <c r="D194" s="5" t="s">
        <v>418</v>
      </c>
      <c r="E194" s="18" t="s">
        <v>154</v>
      </c>
      <c r="F194" s="6">
        <v>60271</v>
      </c>
      <c r="G194" s="6">
        <v>0</v>
      </c>
      <c r="H194" s="6">
        <v>60271</v>
      </c>
      <c r="I194" s="8">
        <v>241084</v>
      </c>
      <c r="J194" s="8">
        <v>0</v>
      </c>
    </row>
    <row r="195" spans="1:10" hidden="1">
      <c r="A195" s="5" t="s">
        <v>6</v>
      </c>
      <c r="B195" s="5">
        <v>511</v>
      </c>
      <c r="C195" s="5"/>
      <c r="D195" s="5" t="s">
        <v>418</v>
      </c>
      <c r="E195" s="18" t="s">
        <v>154</v>
      </c>
      <c r="F195" s="6">
        <v>1461600</v>
      </c>
      <c r="G195" s="6">
        <v>0</v>
      </c>
      <c r="H195" s="6">
        <v>1461600</v>
      </c>
      <c r="I195" s="8">
        <v>17539200</v>
      </c>
      <c r="J195" s="8">
        <v>0</v>
      </c>
    </row>
    <row r="196" spans="1:10" hidden="1">
      <c r="A196" s="5" t="s">
        <v>5</v>
      </c>
      <c r="B196" s="5">
        <v>501</v>
      </c>
      <c r="C196" s="5"/>
      <c r="D196" s="5" t="s">
        <v>418</v>
      </c>
      <c r="E196" s="18" t="s">
        <v>155</v>
      </c>
      <c r="F196" s="6">
        <v>0</v>
      </c>
      <c r="G196" s="6">
        <v>57007</v>
      </c>
      <c r="H196" s="6">
        <v>57007</v>
      </c>
      <c r="I196" s="8">
        <v>0</v>
      </c>
      <c r="J196" s="8">
        <v>114014</v>
      </c>
    </row>
    <row r="197" spans="1:10" hidden="1">
      <c r="A197" s="5" t="s">
        <v>9</v>
      </c>
      <c r="B197" s="5">
        <v>511</v>
      </c>
      <c r="C197" s="5"/>
      <c r="D197" s="5" t="s">
        <v>418</v>
      </c>
      <c r="E197" s="18" t="s">
        <v>129</v>
      </c>
      <c r="F197" s="6">
        <v>0</v>
      </c>
      <c r="G197" s="6">
        <v>44080</v>
      </c>
      <c r="H197" s="6">
        <v>44080</v>
      </c>
      <c r="I197" s="8">
        <v>0</v>
      </c>
      <c r="J197" s="8">
        <v>88160</v>
      </c>
    </row>
    <row r="198" spans="1:10" hidden="1">
      <c r="A198" s="5" t="s">
        <v>9</v>
      </c>
      <c r="B198" s="5">
        <v>511</v>
      </c>
      <c r="C198" s="5"/>
      <c r="D198" s="5" t="s">
        <v>418</v>
      </c>
      <c r="E198" s="18" t="s">
        <v>130</v>
      </c>
      <c r="F198" s="6">
        <v>0</v>
      </c>
      <c r="G198" s="6">
        <v>40</v>
      </c>
      <c r="H198" s="6">
        <v>40</v>
      </c>
      <c r="I198" s="8">
        <v>0</v>
      </c>
      <c r="J198" s="8">
        <v>80</v>
      </c>
    </row>
    <row r="199" spans="1:10" hidden="1">
      <c r="A199" s="5" t="s">
        <v>9</v>
      </c>
      <c r="B199" s="5">
        <v>511</v>
      </c>
      <c r="C199" s="5"/>
      <c r="D199" s="5" t="s">
        <v>418</v>
      </c>
      <c r="E199" s="18" t="s">
        <v>130</v>
      </c>
      <c r="F199" s="6">
        <v>110000</v>
      </c>
      <c r="G199" s="6">
        <v>0</v>
      </c>
      <c r="H199" s="6">
        <v>110000</v>
      </c>
      <c r="I199" s="8">
        <v>1100000</v>
      </c>
      <c r="J199" s="8">
        <v>0</v>
      </c>
    </row>
    <row r="200" spans="1:10" hidden="1">
      <c r="A200" s="5" t="s">
        <v>9</v>
      </c>
      <c r="B200" s="5">
        <v>511</v>
      </c>
      <c r="C200" s="5"/>
      <c r="D200" s="5" t="s">
        <v>418</v>
      </c>
      <c r="E200" s="18" t="s">
        <v>131</v>
      </c>
      <c r="F200" s="6">
        <v>73402</v>
      </c>
      <c r="G200" s="6">
        <v>0</v>
      </c>
      <c r="H200" s="6">
        <v>73402</v>
      </c>
      <c r="I200" s="8">
        <v>293608</v>
      </c>
      <c r="J200" s="8">
        <v>0</v>
      </c>
    </row>
    <row r="201" spans="1:10" hidden="1">
      <c r="A201" s="5" t="s">
        <v>9</v>
      </c>
      <c r="B201" s="5">
        <v>511</v>
      </c>
      <c r="C201" s="5"/>
      <c r="D201" s="5" t="s">
        <v>418</v>
      </c>
      <c r="E201" s="18" t="s">
        <v>131</v>
      </c>
      <c r="F201" s="6">
        <v>0</v>
      </c>
      <c r="G201" s="6">
        <v>241821</v>
      </c>
      <c r="H201" s="6">
        <v>241821</v>
      </c>
      <c r="I201" s="8">
        <v>0</v>
      </c>
      <c r="J201" s="8">
        <v>1450926</v>
      </c>
    </row>
    <row r="202" spans="1:10" hidden="1">
      <c r="A202" s="5" t="s">
        <v>9</v>
      </c>
      <c r="B202" s="5">
        <v>511</v>
      </c>
      <c r="C202" s="5"/>
      <c r="D202" s="5" t="s">
        <v>418</v>
      </c>
      <c r="E202" s="18" t="s">
        <v>132</v>
      </c>
      <c r="F202" s="6">
        <v>74610</v>
      </c>
      <c r="G202" s="6">
        <v>0</v>
      </c>
      <c r="H202" s="6">
        <v>74610</v>
      </c>
      <c r="I202" s="8">
        <v>0</v>
      </c>
      <c r="J202" s="8">
        <v>0</v>
      </c>
    </row>
    <row r="203" spans="1:10" hidden="1">
      <c r="A203" s="5" t="s">
        <v>9</v>
      </c>
      <c r="B203" s="5">
        <v>511</v>
      </c>
      <c r="C203" s="5"/>
      <c r="D203" s="5" t="s">
        <v>418</v>
      </c>
      <c r="E203" s="18" t="s">
        <v>132</v>
      </c>
      <c r="F203" s="6">
        <v>77688</v>
      </c>
      <c r="G203" s="6">
        <v>0</v>
      </c>
      <c r="H203" s="6">
        <v>77688</v>
      </c>
      <c r="I203" s="8">
        <v>310752</v>
      </c>
      <c r="J203" s="8">
        <v>0</v>
      </c>
    </row>
    <row r="204" spans="1:10" hidden="1">
      <c r="A204" s="5" t="s">
        <v>10</v>
      </c>
      <c r="B204" s="5">
        <v>511</v>
      </c>
      <c r="C204" s="5"/>
      <c r="D204" s="5" t="s">
        <v>418</v>
      </c>
      <c r="E204" s="18" t="s">
        <v>133</v>
      </c>
      <c r="F204" s="6">
        <v>46866</v>
      </c>
      <c r="G204" s="6">
        <v>0</v>
      </c>
      <c r="H204" s="6">
        <v>46866</v>
      </c>
      <c r="I204" s="8">
        <v>187464</v>
      </c>
      <c r="J204" s="8">
        <v>0</v>
      </c>
    </row>
    <row r="205" spans="1:10" hidden="1">
      <c r="A205" s="5" t="s">
        <v>10</v>
      </c>
      <c r="B205" s="5">
        <v>511</v>
      </c>
      <c r="C205" s="5"/>
      <c r="D205" s="5" t="s">
        <v>418</v>
      </c>
      <c r="E205" s="18" t="s">
        <v>134</v>
      </c>
      <c r="F205" s="6">
        <v>5709</v>
      </c>
      <c r="G205" s="6">
        <v>0</v>
      </c>
      <c r="H205" s="6">
        <v>5709</v>
      </c>
      <c r="I205" s="8">
        <v>22836</v>
      </c>
      <c r="J205" s="8">
        <v>0</v>
      </c>
    </row>
    <row r="206" spans="1:10" hidden="1">
      <c r="A206" s="5" t="s">
        <v>10</v>
      </c>
      <c r="B206" s="5">
        <v>511</v>
      </c>
      <c r="C206" s="5"/>
      <c r="D206" s="5" t="s">
        <v>418</v>
      </c>
      <c r="E206" s="18" t="s">
        <v>135</v>
      </c>
      <c r="F206" s="6">
        <v>342</v>
      </c>
      <c r="G206" s="6">
        <v>0</v>
      </c>
      <c r="H206" s="6">
        <v>342</v>
      </c>
      <c r="I206" s="8">
        <v>0</v>
      </c>
      <c r="J206" s="8">
        <v>0</v>
      </c>
    </row>
    <row r="207" spans="1:10" hidden="1">
      <c r="A207" s="5" t="s">
        <v>10</v>
      </c>
      <c r="B207" s="5">
        <v>511</v>
      </c>
      <c r="C207" s="5"/>
      <c r="D207" s="5" t="s">
        <v>418</v>
      </c>
      <c r="E207" s="18" t="s">
        <v>135</v>
      </c>
      <c r="F207" s="6">
        <v>68249</v>
      </c>
      <c r="G207" s="6">
        <v>0</v>
      </c>
      <c r="H207" s="6">
        <v>68249</v>
      </c>
      <c r="I207" s="8">
        <v>272996</v>
      </c>
      <c r="J207" s="8">
        <v>0</v>
      </c>
    </row>
    <row r="208" spans="1:10" hidden="1">
      <c r="A208" s="5" t="s">
        <v>10</v>
      </c>
      <c r="B208" s="5">
        <v>511</v>
      </c>
      <c r="C208" s="5"/>
      <c r="D208" s="5" t="s">
        <v>418</v>
      </c>
      <c r="E208" s="18" t="s">
        <v>136</v>
      </c>
      <c r="F208" s="6">
        <v>73740</v>
      </c>
      <c r="G208" s="6">
        <v>0</v>
      </c>
      <c r="H208" s="6">
        <v>73740</v>
      </c>
      <c r="I208" s="8">
        <v>294960</v>
      </c>
      <c r="J208" s="8">
        <v>0</v>
      </c>
    </row>
    <row r="209" spans="1:10" hidden="1">
      <c r="A209" s="5" t="s">
        <v>10</v>
      </c>
      <c r="B209" s="5">
        <v>511</v>
      </c>
      <c r="C209" s="5"/>
      <c r="D209" s="5" t="s">
        <v>418</v>
      </c>
      <c r="E209" s="18" t="s">
        <v>136</v>
      </c>
      <c r="F209" s="6">
        <v>3814039</v>
      </c>
      <c r="G209" s="6">
        <v>0</v>
      </c>
      <c r="H209" s="6">
        <v>3814039</v>
      </c>
      <c r="I209" s="8">
        <v>49582507</v>
      </c>
      <c r="J209" s="8">
        <v>0</v>
      </c>
    </row>
    <row r="210" spans="1:10" hidden="1">
      <c r="A210" s="5" t="s">
        <v>9</v>
      </c>
      <c r="B210" s="5">
        <v>511</v>
      </c>
      <c r="C210" s="5"/>
      <c r="D210" s="5" t="s">
        <v>418</v>
      </c>
      <c r="E210" s="18" t="s">
        <v>130</v>
      </c>
      <c r="F210" s="6">
        <v>388</v>
      </c>
      <c r="G210" s="6">
        <v>0</v>
      </c>
      <c r="H210" s="6">
        <v>388</v>
      </c>
      <c r="I210" s="8">
        <v>0</v>
      </c>
      <c r="J210" s="8">
        <v>0</v>
      </c>
    </row>
  </sheetData>
  <autoFilter ref="A3:J210">
    <filterColumn colId="4">
      <filters>
        <filter val="9-8888802-9"/>
      </filters>
    </filterColumn>
  </autoFilter>
  <mergeCells count="1">
    <mergeCell ref="A1:J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tabColor rgb="FFFFFF00"/>
  </sheetPr>
  <dimension ref="A1:J150"/>
  <sheetViews>
    <sheetView workbookViewId="0">
      <pane ySplit="5" topLeftCell="A6" activePane="bottomLeft" state="frozen"/>
      <selection activeCell="E6" sqref="E6"/>
      <selection pane="bottomLeft" activeCell="A3" sqref="A3:J3"/>
    </sheetView>
  </sheetViews>
  <sheetFormatPr baseColWidth="10" defaultRowHeight="15"/>
  <cols>
    <col min="1" max="1" width="13" style="2" customWidth="1"/>
    <col min="2" max="2" width="10.7109375" style="2" customWidth="1"/>
    <col min="3" max="4" width="13.85546875" style="2" customWidth="1"/>
    <col min="5" max="5" width="18.5703125" style="1" customWidth="1"/>
    <col min="6" max="6" width="20.140625" style="22" customWidth="1"/>
    <col min="7" max="7" width="15" style="22" customWidth="1"/>
    <col min="8" max="8" width="17.140625" style="22" customWidth="1"/>
    <col min="9" max="9" width="14.85546875" style="22" customWidth="1"/>
    <col min="10" max="10" width="15.5703125" style="23" bestFit="1" customWidth="1"/>
    <col min="11" max="16384" width="11.42578125" style="1"/>
  </cols>
  <sheetData>
    <row r="1" spans="1:10" ht="57.75" customHeight="1">
      <c r="A1" s="60" t="s">
        <v>421</v>
      </c>
      <c r="B1" s="60"/>
      <c r="C1" s="60"/>
      <c r="D1" s="60"/>
      <c r="E1" s="60"/>
      <c r="F1" s="60"/>
      <c r="G1" s="60"/>
      <c r="H1" s="60"/>
      <c r="I1" s="60"/>
      <c r="J1" s="60"/>
    </row>
    <row r="2" spans="1:10" ht="18.75">
      <c r="A2" s="60" t="s">
        <v>401</v>
      </c>
      <c r="B2" s="60"/>
      <c r="C2" s="60"/>
      <c r="D2" s="60"/>
      <c r="E2" s="60"/>
      <c r="F2" s="60"/>
      <c r="G2" s="60"/>
      <c r="H2" s="60"/>
      <c r="I2" s="60"/>
      <c r="J2" s="60"/>
    </row>
    <row r="3" spans="1:10" ht="41.25" customHeight="1">
      <c r="A3" s="61" t="s">
        <v>432</v>
      </c>
      <c r="B3" s="61"/>
      <c r="C3" s="61"/>
      <c r="D3" s="61"/>
      <c r="E3" s="61"/>
      <c r="F3" s="61"/>
      <c r="G3" s="61"/>
      <c r="H3" s="61"/>
      <c r="I3" s="61"/>
      <c r="J3" s="61"/>
    </row>
    <row r="5" spans="1:10" s="17" customFormat="1" ht="31.5" customHeight="1">
      <c r="A5" s="16" t="s">
        <v>0</v>
      </c>
      <c r="B5" s="16" t="s">
        <v>297</v>
      </c>
      <c r="C5" s="16" t="s">
        <v>298</v>
      </c>
      <c r="D5" s="16" t="s">
        <v>414</v>
      </c>
      <c r="E5" s="15" t="s">
        <v>1</v>
      </c>
      <c r="F5" s="20" t="s">
        <v>299</v>
      </c>
      <c r="G5" s="20" t="s">
        <v>300</v>
      </c>
      <c r="H5" s="20" t="s">
        <v>301</v>
      </c>
      <c r="I5" s="20" t="s">
        <v>398</v>
      </c>
      <c r="J5" s="20" t="s">
        <v>399</v>
      </c>
    </row>
    <row r="6" spans="1:10">
      <c r="A6" s="5" t="s">
        <v>11</v>
      </c>
      <c r="B6" s="5">
        <v>251</v>
      </c>
      <c r="C6" s="5">
        <v>151111</v>
      </c>
      <c r="D6" s="5" t="s">
        <v>416</v>
      </c>
      <c r="E6" s="18" t="s">
        <v>125</v>
      </c>
      <c r="F6" s="7">
        <v>8125451</v>
      </c>
      <c r="G6" s="6">
        <v>0</v>
      </c>
      <c r="H6" s="6">
        <v>8125451</v>
      </c>
      <c r="I6" s="6">
        <v>40627255</v>
      </c>
      <c r="J6" s="21">
        <v>0</v>
      </c>
    </row>
    <row r="7" spans="1:10">
      <c r="A7" s="5" t="s">
        <v>11</v>
      </c>
      <c r="B7" s="5">
        <v>271</v>
      </c>
      <c r="C7" s="5">
        <v>210991</v>
      </c>
      <c r="D7" s="5" t="s">
        <v>418</v>
      </c>
      <c r="E7" s="18" t="s">
        <v>126</v>
      </c>
      <c r="F7" s="7">
        <v>18885110</v>
      </c>
      <c r="G7" s="6">
        <v>0</v>
      </c>
      <c r="H7" s="6">
        <v>18885110</v>
      </c>
      <c r="I7" s="6">
        <v>147557023</v>
      </c>
      <c r="J7" s="21">
        <v>0</v>
      </c>
    </row>
    <row r="8" spans="1:10">
      <c r="A8" s="5" t="s">
        <v>11</v>
      </c>
      <c r="B8" s="5">
        <v>371</v>
      </c>
      <c r="C8" s="5">
        <v>502990</v>
      </c>
      <c r="D8" s="5" t="s">
        <v>418</v>
      </c>
      <c r="E8" s="18" t="s">
        <v>127</v>
      </c>
      <c r="F8" s="7">
        <v>6134024</v>
      </c>
      <c r="G8" s="6">
        <v>0</v>
      </c>
      <c r="H8" s="6">
        <v>6134024</v>
      </c>
      <c r="I8" s="6">
        <v>42507001</v>
      </c>
      <c r="J8" s="21">
        <v>0</v>
      </c>
    </row>
    <row r="9" spans="1:10">
      <c r="A9" s="5" t="s">
        <v>11</v>
      </c>
      <c r="B9" s="5">
        <v>171</v>
      </c>
      <c r="C9" s="5">
        <v>802103</v>
      </c>
      <c r="D9" s="5" t="s">
        <v>418</v>
      </c>
      <c r="E9" s="18" t="s">
        <v>128</v>
      </c>
      <c r="F9" s="7">
        <v>18065907</v>
      </c>
      <c r="G9" s="6">
        <v>0</v>
      </c>
      <c r="H9" s="6">
        <v>18065907</v>
      </c>
      <c r="I9" s="6">
        <v>90329535</v>
      </c>
      <c r="J9" s="21">
        <v>0</v>
      </c>
    </row>
    <row r="10" spans="1:10">
      <c r="A10" s="5" t="s">
        <v>5</v>
      </c>
      <c r="B10" s="5">
        <v>511</v>
      </c>
      <c r="C10" s="5"/>
      <c r="D10" s="5" t="s">
        <v>418</v>
      </c>
      <c r="E10" s="18" t="s">
        <v>12</v>
      </c>
      <c r="F10" s="7">
        <v>99016</v>
      </c>
      <c r="G10" s="6">
        <v>0</v>
      </c>
      <c r="H10" s="6">
        <v>99016</v>
      </c>
      <c r="I10" s="6">
        <v>396064</v>
      </c>
      <c r="J10" s="21">
        <v>0</v>
      </c>
    </row>
    <row r="11" spans="1:10">
      <c r="A11" s="5" t="s">
        <v>5</v>
      </c>
      <c r="B11" s="5">
        <v>501</v>
      </c>
      <c r="C11" s="5"/>
      <c r="D11" s="5" t="s">
        <v>418</v>
      </c>
      <c r="E11" s="18" t="s">
        <v>13</v>
      </c>
      <c r="F11" s="7">
        <v>102135</v>
      </c>
      <c r="G11" s="6">
        <v>0</v>
      </c>
      <c r="H11" s="6">
        <v>102135</v>
      </c>
      <c r="I11" s="6">
        <v>408540</v>
      </c>
      <c r="J11" s="21">
        <v>0</v>
      </c>
    </row>
    <row r="12" spans="1:10">
      <c r="A12" s="5" t="s">
        <v>5</v>
      </c>
      <c r="B12" s="5">
        <v>511</v>
      </c>
      <c r="C12" s="5"/>
      <c r="D12" s="5" t="s">
        <v>418</v>
      </c>
      <c r="E12" s="18" t="s">
        <v>14</v>
      </c>
      <c r="F12" s="7">
        <v>280897</v>
      </c>
      <c r="G12" s="6">
        <v>0</v>
      </c>
      <c r="H12" s="6">
        <v>280897</v>
      </c>
      <c r="I12" s="6">
        <v>658273.5</v>
      </c>
      <c r="J12" s="21">
        <v>0</v>
      </c>
    </row>
    <row r="13" spans="1:10">
      <c r="A13" s="5" t="s">
        <v>5</v>
      </c>
      <c r="B13" s="5">
        <v>400</v>
      </c>
      <c r="C13" s="5">
        <v>502101</v>
      </c>
      <c r="D13" s="5" t="s">
        <v>418</v>
      </c>
      <c r="E13" s="18" t="s">
        <v>15</v>
      </c>
      <c r="F13" s="7">
        <v>119592</v>
      </c>
      <c r="G13" s="6">
        <v>0</v>
      </c>
      <c r="H13" s="6">
        <v>119592</v>
      </c>
      <c r="I13" s="6">
        <v>80440</v>
      </c>
      <c r="J13" s="21">
        <v>0</v>
      </c>
    </row>
    <row r="14" spans="1:10">
      <c r="A14" s="5" t="s">
        <v>5</v>
      </c>
      <c r="B14" s="5">
        <v>512</v>
      </c>
      <c r="C14" s="5"/>
      <c r="D14" s="5" t="s">
        <v>418</v>
      </c>
      <c r="E14" s="18" t="s">
        <v>16</v>
      </c>
      <c r="F14" s="7">
        <v>151.15</v>
      </c>
      <c r="G14" s="6">
        <v>0</v>
      </c>
      <c r="H14" s="6">
        <v>151.15</v>
      </c>
      <c r="I14" s="6">
        <v>604.6</v>
      </c>
      <c r="J14" s="21">
        <v>0</v>
      </c>
    </row>
    <row r="15" spans="1:10">
      <c r="A15" s="5" t="s">
        <v>5</v>
      </c>
      <c r="B15" s="5">
        <v>512</v>
      </c>
      <c r="C15" s="5"/>
      <c r="D15" s="5" t="s">
        <v>418</v>
      </c>
      <c r="E15" s="18" t="s">
        <v>17</v>
      </c>
      <c r="F15" s="7">
        <v>61776</v>
      </c>
      <c r="G15" s="6">
        <v>0</v>
      </c>
      <c r="H15" s="6">
        <v>61776</v>
      </c>
      <c r="I15" s="6">
        <v>247104</v>
      </c>
      <c r="J15" s="21">
        <v>0</v>
      </c>
    </row>
    <row r="16" spans="1:10">
      <c r="A16" s="5" t="s">
        <v>5</v>
      </c>
      <c r="B16" s="5">
        <v>511</v>
      </c>
      <c r="C16" s="5"/>
      <c r="D16" s="5" t="s">
        <v>418</v>
      </c>
      <c r="E16" s="18" t="s">
        <v>18</v>
      </c>
      <c r="F16" s="7">
        <v>21699</v>
      </c>
      <c r="G16" s="6">
        <v>0</v>
      </c>
      <c r="H16" s="6">
        <v>21699</v>
      </c>
      <c r="I16" s="6">
        <v>86796</v>
      </c>
      <c r="J16" s="21">
        <v>0</v>
      </c>
    </row>
    <row r="17" spans="1:10">
      <c r="A17" s="5" t="s">
        <v>5</v>
      </c>
      <c r="B17" s="5">
        <v>511</v>
      </c>
      <c r="C17" s="5"/>
      <c r="D17" s="5" t="s">
        <v>418</v>
      </c>
      <c r="E17" s="18" t="s">
        <v>19</v>
      </c>
      <c r="F17" s="7">
        <v>90504</v>
      </c>
      <c r="G17" s="6">
        <v>0</v>
      </c>
      <c r="H17" s="6">
        <v>90504</v>
      </c>
      <c r="I17" s="6">
        <v>362016</v>
      </c>
      <c r="J17" s="21">
        <v>0</v>
      </c>
    </row>
    <row r="18" spans="1:10">
      <c r="A18" s="5" t="s">
        <v>5</v>
      </c>
      <c r="B18" s="5">
        <v>511</v>
      </c>
      <c r="C18" s="5"/>
      <c r="D18" s="5" t="s">
        <v>418</v>
      </c>
      <c r="E18" s="18" t="s">
        <v>20</v>
      </c>
      <c r="F18" s="7">
        <v>130485</v>
      </c>
      <c r="G18" s="6">
        <v>0</v>
      </c>
      <c r="H18" s="6">
        <v>130485</v>
      </c>
      <c r="I18" s="6">
        <v>587182.5</v>
      </c>
      <c r="J18" s="21">
        <v>0</v>
      </c>
    </row>
    <row r="19" spans="1:10">
      <c r="A19" s="5" t="s">
        <v>5</v>
      </c>
      <c r="B19" s="5">
        <v>511</v>
      </c>
      <c r="C19" s="5"/>
      <c r="D19" s="5" t="s">
        <v>418</v>
      </c>
      <c r="E19" s="18" t="s">
        <v>21</v>
      </c>
      <c r="F19" s="7">
        <v>101048</v>
      </c>
      <c r="G19" s="6">
        <v>0</v>
      </c>
      <c r="H19" s="6">
        <v>101048</v>
      </c>
      <c r="I19" s="6">
        <v>404192</v>
      </c>
      <c r="J19" s="21">
        <v>0</v>
      </c>
    </row>
    <row r="20" spans="1:10">
      <c r="A20" s="5" t="s">
        <v>5</v>
      </c>
      <c r="B20" s="5">
        <v>511</v>
      </c>
      <c r="C20" s="5"/>
      <c r="D20" s="5" t="s">
        <v>418</v>
      </c>
      <c r="E20" s="18" t="s">
        <v>22</v>
      </c>
      <c r="F20" s="7">
        <v>149617</v>
      </c>
      <c r="G20" s="6">
        <v>0</v>
      </c>
      <c r="H20" s="6">
        <v>149617</v>
      </c>
      <c r="I20" s="6">
        <v>673276.5</v>
      </c>
      <c r="J20" s="21">
        <v>0</v>
      </c>
    </row>
    <row r="21" spans="1:10">
      <c r="A21" s="5" t="s">
        <v>5</v>
      </c>
      <c r="B21" s="5">
        <v>501</v>
      </c>
      <c r="C21" s="5"/>
      <c r="D21" s="5" t="s">
        <v>418</v>
      </c>
      <c r="E21" s="18" t="s">
        <v>23</v>
      </c>
      <c r="F21" s="7">
        <v>81403</v>
      </c>
      <c r="G21" s="6">
        <v>0</v>
      </c>
      <c r="H21" s="6">
        <v>81403</v>
      </c>
      <c r="I21" s="6">
        <v>325612</v>
      </c>
      <c r="J21" s="21">
        <v>0</v>
      </c>
    </row>
    <row r="22" spans="1:10">
      <c r="A22" s="5" t="s">
        <v>5</v>
      </c>
      <c r="B22" s="5">
        <v>511</v>
      </c>
      <c r="C22" s="5"/>
      <c r="D22" s="5" t="s">
        <v>418</v>
      </c>
      <c r="E22" s="18" t="s">
        <v>24</v>
      </c>
      <c r="F22" s="7">
        <v>0</v>
      </c>
      <c r="G22" s="6">
        <v>2745</v>
      </c>
      <c r="H22" s="6">
        <v>2745</v>
      </c>
      <c r="I22" s="6">
        <v>0</v>
      </c>
      <c r="J22" s="21">
        <v>5490</v>
      </c>
    </row>
    <row r="23" spans="1:10">
      <c r="A23" s="5" t="s">
        <v>5</v>
      </c>
      <c r="B23" s="5">
        <v>511</v>
      </c>
      <c r="C23" s="5"/>
      <c r="D23" s="5" t="s">
        <v>418</v>
      </c>
      <c r="E23" s="18" t="s">
        <v>25</v>
      </c>
      <c r="F23" s="7">
        <v>0</v>
      </c>
      <c r="G23" s="6">
        <v>100677</v>
      </c>
      <c r="H23" s="6">
        <v>100677</v>
      </c>
      <c r="I23" s="6">
        <v>0</v>
      </c>
      <c r="J23" s="21">
        <v>201354</v>
      </c>
    </row>
    <row r="24" spans="1:10">
      <c r="A24" s="5" t="s">
        <v>5</v>
      </c>
      <c r="B24" s="5">
        <v>512</v>
      </c>
      <c r="C24" s="5"/>
      <c r="D24" s="5" t="s">
        <v>418</v>
      </c>
      <c r="E24" s="18" t="s">
        <v>26</v>
      </c>
      <c r="F24" s="7">
        <v>93788</v>
      </c>
      <c r="G24" s="6">
        <v>0</v>
      </c>
      <c r="H24" s="6">
        <v>93788</v>
      </c>
      <c r="I24" s="6">
        <v>375152</v>
      </c>
      <c r="J24" s="21">
        <v>0</v>
      </c>
    </row>
    <row r="25" spans="1:10">
      <c r="A25" s="5" t="s">
        <v>5</v>
      </c>
      <c r="B25" s="5">
        <v>512</v>
      </c>
      <c r="C25" s="5"/>
      <c r="D25" s="5" t="s">
        <v>418</v>
      </c>
      <c r="E25" s="18" t="s">
        <v>27</v>
      </c>
      <c r="F25" s="7">
        <v>110235</v>
      </c>
      <c r="G25" s="6">
        <v>0</v>
      </c>
      <c r="H25" s="6">
        <v>110235</v>
      </c>
      <c r="I25" s="6">
        <v>440940</v>
      </c>
      <c r="J25" s="21">
        <v>0</v>
      </c>
    </row>
    <row r="26" spans="1:10">
      <c r="A26" s="5" t="s">
        <v>5</v>
      </c>
      <c r="B26" s="5">
        <v>400</v>
      </c>
      <c r="C26" s="5">
        <v>743001</v>
      </c>
      <c r="D26" s="5" t="s">
        <v>418</v>
      </c>
      <c r="E26" s="18" t="s">
        <v>28</v>
      </c>
      <c r="F26" s="7">
        <v>57439</v>
      </c>
      <c r="G26" s="6">
        <v>0</v>
      </c>
      <c r="H26" s="6">
        <v>57439</v>
      </c>
      <c r="I26" s="6">
        <v>11248</v>
      </c>
      <c r="J26" s="21">
        <v>0</v>
      </c>
    </row>
    <row r="27" spans="1:10">
      <c r="A27" s="5" t="s">
        <v>5</v>
      </c>
      <c r="B27" s="5">
        <v>511</v>
      </c>
      <c r="C27" s="5"/>
      <c r="D27" s="5" t="s">
        <v>418</v>
      </c>
      <c r="E27" s="18" t="s">
        <v>29</v>
      </c>
      <c r="F27" s="7">
        <v>51457</v>
      </c>
      <c r="G27" s="6">
        <v>0</v>
      </c>
      <c r="H27" s="6">
        <v>51457</v>
      </c>
      <c r="I27" s="6">
        <v>205828</v>
      </c>
      <c r="J27" s="21">
        <v>0</v>
      </c>
    </row>
    <row r="28" spans="1:10">
      <c r="A28" s="5" t="s">
        <v>5</v>
      </c>
      <c r="B28" s="5">
        <v>501</v>
      </c>
      <c r="C28" s="5"/>
      <c r="D28" s="5" t="s">
        <v>418</v>
      </c>
      <c r="E28" s="18" t="s">
        <v>30</v>
      </c>
      <c r="F28" s="7">
        <v>240</v>
      </c>
      <c r="G28" s="6">
        <v>0</v>
      </c>
      <c r="H28" s="6">
        <v>240</v>
      </c>
      <c r="I28" s="6">
        <v>960</v>
      </c>
      <c r="J28" s="21">
        <v>0</v>
      </c>
    </row>
    <row r="29" spans="1:10">
      <c r="A29" s="5" t="s">
        <v>5</v>
      </c>
      <c r="B29" s="5">
        <v>511</v>
      </c>
      <c r="C29" s="5"/>
      <c r="D29" s="5" t="s">
        <v>418</v>
      </c>
      <c r="E29" s="18" t="s">
        <v>31</v>
      </c>
      <c r="F29" s="7">
        <v>52088</v>
      </c>
      <c r="G29" s="6">
        <v>0</v>
      </c>
      <c r="H29" s="6">
        <v>52088</v>
      </c>
      <c r="I29" s="6">
        <v>208352</v>
      </c>
      <c r="J29" s="21">
        <v>0</v>
      </c>
    </row>
    <row r="30" spans="1:10">
      <c r="A30" s="5" t="s">
        <v>5</v>
      </c>
      <c r="B30" s="5">
        <v>511</v>
      </c>
      <c r="C30" s="5"/>
      <c r="D30" s="5" t="s">
        <v>418</v>
      </c>
      <c r="E30" s="18" t="s">
        <v>32</v>
      </c>
      <c r="F30" s="7">
        <v>54226</v>
      </c>
      <c r="G30" s="6">
        <v>0</v>
      </c>
      <c r="H30" s="6">
        <v>54226</v>
      </c>
      <c r="I30" s="6">
        <v>216904</v>
      </c>
      <c r="J30" s="21">
        <v>0</v>
      </c>
    </row>
    <row r="31" spans="1:10">
      <c r="A31" s="5" t="s">
        <v>5</v>
      </c>
      <c r="B31" s="5">
        <v>501</v>
      </c>
      <c r="C31" s="5"/>
      <c r="D31" s="5" t="s">
        <v>418</v>
      </c>
      <c r="E31" s="18" t="s">
        <v>33</v>
      </c>
      <c r="F31" s="7">
        <v>11129</v>
      </c>
      <c r="G31" s="6">
        <v>0</v>
      </c>
      <c r="H31" s="6">
        <v>11129</v>
      </c>
      <c r="I31" s="6">
        <v>44516</v>
      </c>
      <c r="J31" s="21">
        <v>0</v>
      </c>
    </row>
    <row r="32" spans="1:10">
      <c r="A32" s="5" t="s">
        <v>5</v>
      </c>
      <c r="B32" s="5">
        <v>511</v>
      </c>
      <c r="C32" s="5"/>
      <c r="D32" s="5" t="s">
        <v>418</v>
      </c>
      <c r="E32" s="18" t="s">
        <v>34</v>
      </c>
      <c r="F32" s="7">
        <v>133829</v>
      </c>
      <c r="G32" s="6">
        <v>0</v>
      </c>
      <c r="H32" s="6">
        <v>133829</v>
      </c>
      <c r="I32" s="6">
        <v>602230.5</v>
      </c>
      <c r="J32" s="21">
        <v>0</v>
      </c>
    </row>
    <row r="33" spans="1:10">
      <c r="A33" s="5" t="s">
        <v>5</v>
      </c>
      <c r="B33" s="5">
        <v>511</v>
      </c>
      <c r="C33" s="5"/>
      <c r="D33" s="5" t="s">
        <v>418</v>
      </c>
      <c r="E33" s="18" t="s">
        <v>35</v>
      </c>
      <c r="F33" s="7">
        <v>16314</v>
      </c>
      <c r="G33" s="6">
        <v>0</v>
      </c>
      <c r="H33" s="6">
        <v>16314</v>
      </c>
      <c r="I33" s="6">
        <v>64004</v>
      </c>
      <c r="J33" s="21">
        <v>0</v>
      </c>
    </row>
    <row r="34" spans="1:10">
      <c r="A34" s="5" t="s">
        <v>5</v>
      </c>
      <c r="B34" s="5">
        <v>512</v>
      </c>
      <c r="C34" s="5"/>
      <c r="D34" s="5" t="s">
        <v>418</v>
      </c>
      <c r="E34" s="18" t="s">
        <v>36</v>
      </c>
      <c r="F34" s="7">
        <v>17</v>
      </c>
      <c r="G34" s="6">
        <v>0</v>
      </c>
      <c r="H34" s="6">
        <v>17</v>
      </c>
      <c r="I34" s="6">
        <v>68</v>
      </c>
      <c r="J34" s="21">
        <v>0</v>
      </c>
    </row>
    <row r="35" spans="1:10">
      <c r="A35" s="5" t="s">
        <v>5</v>
      </c>
      <c r="B35" s="5">
        <v>512</v>
      </c>
      <c r="C35" s="5"/>
      <c r="D35" s="5" t="s">
        <v>418</v>
      </c>
      <c r="E35" s="18" t="s">
        <v>37</v>
      </c>
      <c r="F35" s="7">
        <v>116770</v>
      </c>
      <c r="G35" s="6">
        <v>0</v>
      </c>
      <c r="H35" s="6">
        <v>116770</v>
      </c>
      <c r="I35" s="6">
        <v>467080</v>
      </c>
      <c r="J35" s="21">
        <v>0</v>
      </c>
    </row>
    <row r="36" spans="1:10">
      <c r="A36" s="5" t="s">
        <v>5</v>
      </c>
      <c r="B36" s="5">
        <v>512</v>
      </c>
      <c r="C36" s="5"/>
      <c r="D36" s="5" t="s">
        <v>418</v>
      </c>
      <c r="E36" s="18" t="s">
        <v>38</v>
      </c>
      <c r="F36" s="7">
        <v>0</v>
      </c>
      <c r="G36" s="6">
        <v>5415</v>
      </c>
      <c r="H36" s="6">
        <v>5415</v>
      </c>
      <c r="I36" s="6">
        <v>0</v>
      </c>
      <c r="J36" s="21">
        <v>10830</v>
      </c>
    </row>
    <row r="37" spans="1:10">
      <c r="A37" s="5" t="s">
        <v>5</v>
      </c>
      <c r="B37" s="5">
        <v>511</v>
      </c>
      <c r="C37" s="5"/>
      <c r="D37" s="5" t="s">
        <v>418</v>
      </c>
      <c r="E37" s="18" t="s">
        <v>39</v>
      </c>
      <c r="F37" s="7">
        <v>0</v>
      </c>
      <c r="G37" s="6">
        <v>67373</v>
      </c>
      <c r="H37" s="6">
        <v>67373</v>
      </c>
      <c r="I37" s="6">
        <v>0</v>
      </c>
      <c r="J37" s="21">
        <v>134746</v>
      </c>
    </row>
    <row r="38" spans="1:10">
      <c r="A38" s="5" t="s">
        <v>5</v>
      </c>
      <c r="B38" s="5">
        <v>511</v>
      </c>
      <c r="C38" s="5"/>
      <c r="D38" s="5" t="s">
        <v>418</v>
      </c>
      <c r="E38" s="18" t="s">
        <v>40</v>
      </c>
      <c r="F38" s="7">
        <v>7433</v>
      </c>
      <c r="G38" s="6">
        <v>0</v>
      </c>
      <c r="H38" s="6">
        <v>7433</v>
      </c>
      <c r="I38" s="6">
        <v>29732</v>
      </c>
      <c r="J38" s="21">
        <v>0</v>
      </c>
    </row>
    <row r="39" spans="1:10">
      <c r="A39" s="5" t="s">
        <v>6</v>
      </c>
      <c r="B39" s="5">
        <v>511</v>
      </c>
      <c r="C39" s="5"/>
      <c r="D39" s="5" t="s">
        <v>418</v>
      </c>
      <c r="E39" s="18" t="s">
        <v>41</v>
      </c>
      <c r="F39" s="7">
        <v>162490</v>
      </c>
      <c r="G39" s="6">
        <v>0</v>
      </c>
      <c r="H39" s="6">
        <v>162490</v>
      </c>
      <c r="I39" s="6">
        <v>466968</v>
      </c>
      <c r="J39" s="21">
        <v>0</v>
      </c>
    </row>
    <row r="40" spans="1:10">
      <c r="A40" s="5" t="s">
        <v>6</v>
      </c>
      <c r="B40" s="5">
        <v>511</v>
      </c>
      <c r="C40" s="5"/>
      <c r="D40" s="5" t="s">
        <v>418</v>
      </c>
      <c r="E40" s="18" t="s">
        <v>42</v>
      </c>
      <c r="F40" s="7">
        <v>2782032</v>
      </c>
      <c r="G40" s="6">
        <v>0</v>
      </c>
      <c r="H40" s="6">
        <v>2782032</v>
      </c>
      <c r="I40" s="6">
        <v>30603572</v>
      </c>
      <c r="J40" s="21">
        <v>0</v>
      </c>
    </row>
    <row r="41" spans="1:10">
      <c r="A41" s="5" t="s">
        <v>6</v>
      </c>
      <c r="B41" s="5">
        <v>501</v>
      </c>
      <c r="C41" s="5"/>
      <c r="D41" s="5" t="s">
        <v>418</v>
      </c>
      <c r="E41" s="18" t="s">
        <v>43</v>
      </c>
      <c r="F41" s="7">
        <v>191</v>
      </c>
      <c r="G41" s="6">
        <v>0</v>
      </c>
      <c r="H41" s="6">
        <v>191</v>
      </c>
      <c r="I41" s="6">
        <v>764</v>
      </c>
      <c r="J41" s="21">
        <v>0</v>
      </c>
    </row>
    <row r="42" spans="1:10">
      <c r="A42" s="5" t="s">
        <v>6</v>
      </c>
      <c r="B42" s="5">
        <v>511</v>
      </c>
      <c r="C42" s="5"/>
      <c r="D42" s="5" t="s">
        <v>418</v>
      </c>
      <c r="E42" s="18" t="s">
        <v>44</v>
      </c>
      <c r="F42" s="7">
        <v>6983</v>
      </c>
      <c r="G42" s="6">
        <v>0</v>
      </c>
      <c r="H42" s="6">
        <v>6983</v>
      </c>
      <c r="I42" s="6">
        <v>27932</v>
      </c>
      <c r="J42" s="21">
        <v>0</v>
      </c>
    </row>
    <row r="43" spans="1:10">
      <c r="A43" s="5" t="s">
        <v>6</v>
      </c>
      <c r="B43" s="5">
        <v>400</v>
      </c>
      <c r="C43" s="5">
        <v>741404</v>
      </c>
      <c r="D43" s="5" t="s">
        <v>418</v>
      </c>
      <c r="E43" s="18" t="s">
        <v>45</v>
      </c>
      <c r="F43" s="7">
        <v>70454</v>
      </c>
      <c r="G43" s="6">
        <v>0</v>
      </c>
      <c r="H43" s="6">
        <v>70454</v>
      </c>
      <c r="I43" s="6">
        <v>182348</v>
      </c>
      <c r="J43" s="21">
        <v>0</v>
      </c>
    </row>
    <row r="44" spans="1:10">
      <c r="A44" s="5" t="s">
        <v>6</v>
      </c>
      <c r="B44" s="5">
        <v>512</v>
      </c>
      <c r="C44" s="5"/>
      <c r="D44" s="5" t="s">
        <v>418</v>
      </c>
      <c r="E44" s="18" t="s">
        <v>46</v>
      </c>
      <c r="F44" s="7">
        <v>85</v>
      </c>
      <c r="G44" s="6">
        <v>0</v>
      </c>
      <c r="H44" s="6">
        <v>85</v>
      </c>
      <c r="I44" s="6">
        <v>340</v>
      </c>
      <c r="J44" s="21">
        <v>0</v>
      </c>
    </row>
    <row r="45" spans="1:10">
      <c r="A45" s="5" t="s">
        <v>6</v>
      </c>
      <c r="B45" s="5">
        <v>512</v>
      </c>
      <c r="C45" s="5"/>
      <c r="D45" s="5" t="s">
        <v>418</v>
      </c>
      <c r="E45" s="18" t="s">
        <v>47</v>
      </c>
      <c r="F45" s="7">
        <v>153855</v>
      </c>
      <c r="G45" s="6">
        <v>0</v>
      </c>
      <c r="H45" s="6">
        <v>153855</v>
      </c>
      <c r="I45" s="6">
        <v>353356</v>
      </c>
      <c r="J45" s="21">
        <v>0</v>
      </c>
    </row>
    <row r="46" spans="1:10">
      <c r="A46" s="5" t="s">
        <v>6</v>
      </c>
      <c r="B46" s="5">
        <v>511</v>
      </c>
      <c r="C46" s="5"/>
      <c r="D46" s="5" t="s">
        <v>418</v>
      </c>
      <c r="E46" s="18" t="s">
        <v>48</v>
      </c>
      <c r="F46" s="7">
        <v>73088</v>
      </c>
      <c r="G46" s="6">
        <v>2910334</v>
      </c>
      <c r="H46" s="6">
        <v>2983422</v>
      </c>
      <c r="I46" s="6">
        <v>291720</v>
      </c>
      <c r="J46" s="21">
        <v>17462004</v>
      </c>
    </row>
    <row r="47" spans="1:10">
      <c r="A47" s="5" t="s">
        <v>6</v>
      </c>
      <c r="B47" s="5">
        <v>511</v>
      </c>
      <c r="C47" s="5"/>
      <c r="D47" s="5" t="s">
        <v>418</v>
      </c>
      <c r="E47" s="18" t="s">
        <v>49</v>
      </c>
      <c r="F47" s="7">
        <v>20282</v>
      </c>
      <c r="G47" s="6">
        <v>0</v>
      </c>
      <c r="H47" s="6">
        <v>20282</v>
      </c>
      <c r="I47" s="6">
        <v>81128</v>
      </c>
      <c r="J47" s="21">
        <v>0</v>
      </c>
    </row>
    <row r="48" spans="1:10">
      <c r="A48" s="5" t="s">
        <v>6</v>
      </c>
      <c r="B48" s="5">
        <v>511</v>
      </c>
      <c r="C48" s="5"/>
      <c r="D48" s="5" t="s">
        <v>418</v>
      </c>
      <c r="E48" s="18" t="s">
        <v>50</v>
      </c>
      <c r="F48" s="7">
        <v>4073</v>
      </c>
      <c r="G48" s="6">
        <v>0</v>
      </c>
      <c r="H48" s="6">
        <v>4073</v>
      </c>
      <c r="I48" s="6">
        <v>16292</v>
      </c>
      <c r="J48" s="21">
        <v>0</v>
      </c>
    </row>
    <row r="49" spans="1:10">
      <c r="A49" s="5" t="s">
        <v>6</v>
      </c>
      <c r="B49" s="5">
        <v>511</v>
      </c>
      <c r="C49" s="5"/>
      <c r="D49" s="5" t="s">
        <v>418</v>
      </c>
      <c r="E49" s="18" t="s">
        <v>51</v>
      </c>
      <c r="F49" s="7">
        <v>300</v>
      </c>
      <c r="G49" s="6">
        <v>0</v>
      </c>
      <c r="H49" s="6">
        <v>300</v>
      </c>
      <c r="I49" s="6">
        <v>1200</v>
      </c>
      <c r="J49" s="21">
        <v>0</v>
      </c>
    </row>
    <row r="50" spans="1:10">
      <c r="A50" s="5" t="s">
        <v>6</v>
      </c>
      <c r="B50" s="5">
        <v>511</v>
      </c>
      <c r="C50" s="5"/>
      <c r="D50" s="5" t="s">
        <v>418</v>
      </c>
      <c r="E50" s="18" t="s">
        <v>52</v>
      </c>
      <c r="F50" s="7">
        <v>3901997</v>
      </c>
      <c r="G50" s="6">
        <v>0</v>
      </c>
      <c r="H50" s="6">
        <v>3901997</v>
      </c>
      <c r="I50" s="6">
        <v>50411204</v>
      </c>
      <c r="J50" s="21">
        <v>0</v>
      </c>
    </row>
    <row r="51" spans="1:10">
      <c r="A51" s="5" t="s">
        <v>6</v>
      </c>
      <c r="B51" s="5">
        <v>501</v>
      </c>
      <c r="C51" s="5"/>
      <c r="D51" s="5" t="s">
        <v>418</v>
      </c>
      <c r="E51" s="18" t="s">
        <v>53</v>
      </c>
      <c r="F51" s="7">
        <v>45568</v>
      </c>
      <c r="G51" s="6">
        <v>0</v>
      </c>
      <c r="H51" s="6">
        <v>45568</v>
      </c>
      <c r="I51" s="6">
        <v>182272</v>
      </c>
      <c r="J51" s="21">
        <v>0</v>
      </c>
    </row>
    <row r="52" spans="1:10">
      <c r="A52" s="5" t="s">
        <v>6</v>
      </c>
      <c r="B52" s="5">
        <v>511</v>
      </c>
      <c r="C52" s="5"/>
      <c r="D52" s="5" t="s">
        <v>418</v>
      </c>
      <c r="E52" s="18" t="s">
        <v>54</v>
      </c>
      <c r="F52" s="7">
        <v>31182</v>
      </c>
      <c r="G52" s="6">
        <v>0</v>
      </c>
      <c r="H52" s="6">
        <v>31182</v>
      </c>
      <c r="I52" s="6">
        <v>124728</v>
      </c>
      <c r="J52" s="21">
        <v>0</v>
      </c>
    </row>
    <row r="53" spans="1:10">
      <c r="A53" s="5" t="s">
        <v>6</v>
      </c>
      <c r="B53" s="5">
        <v>511</v>
      </c>
      <c r="C53" s="5"/>
      <c r="D53" s="5" t="s">
        <v>418</v>
      </c>
      <c r="E53" s="18" t="s">
        <v>55</v>
      </c>
      <c r="F53" s="7">
        <v>143032</v>
      </c>
      <c r="G53" s="6">
        <v>24863</v>
      </c>
      <c r="H53" s="6">
        <v>167895</v>
      </c>
      <c r="I53" s="6">
        <v>0</v>
      </c>
      <c r="J53" s="21">
        <v>49726</v>
      </c>
    </row>
    <row r="54" spans="1:10">
      <c r="A54" s="5" t="s">
        <v>6</v>
      </c>
      <c r="B54" s="5">
        <v>512</v>
      </c>
      <c r="C54" s="5"/>
      <c r="D54" s="5" t="s">
        <v>418</v>
      </c>
      <c r="E54" s="18" t="s">
        <v>56</v>
      </c>
      <c r="F54" s="7">
        <v>0</v>
      </c>
      <c r="G54" s="6">
        <v>225</v>
      </c>
      <c r="H54" s="6">
        <v>225</v>
      </c>
      <c r="I54" s="6">
        <v>0</v>
      </c>
      <c r="J54" s="21">
        <v>450</v>
      </c>
    </row>
    <row r="55" spans="1:10">
      <c r="A55" s="5" t="s">
        <v>6</v>
      </c>
      <c r="B55" s="5">
        <v>512</v>
      </c>
      <c r="C55" s="5"/>
      <c r="D55" s="5" t="s">
        <v>418</v>
      </c>
      <c r="E55" s="18" t="s">
        <v>57</v>
      </c>
      <c r="F55" s="7">
        <v>131879</v>
      </c>
      <c r="G55" s="6">
        <v>100000</v>
      </c>
      <c r="H55" s="6">
        <v>231879</v>
      </c>
      <c r="I55" s="6">
        <v>593455.5</v>
      </c>
      <c r="J55" s="21">
        <v>400000</v>
      </c>
    </row>
    <row r="56" spans="1:10">
      <c r="A56" s="5" t="s">
        <v>6</v>
      </c>
      <c r="B56" s="5">
        <v>512</v>
      </c>
      <c r="C56" s="5"/>
      <c r="D56" s="5" t="s">
        <v>418</v>
      </c>
      <c r="E56" s="18" t="s">
        <v>58</v>
      </c>
      <c r="F56" s="7">
        <v>2448701</v>
      </c>
      <c r="G56" s="6">
        <v>93532</v>
      </c>
      <c r="H56" s="6">
        <v>2542233</v>
      </c>
      <c r="I56" s="6">
        <v>29384412</v>
      </c>
      <c r="J56" s="21">
        <v>187064</v>
      </c>
    </row>
    <row r="57" spans="1:10">
      <c r="A57" s="5" t="s">
        <v>6</v>
      </c>
      <c r="B57" s="5">
        <v>511</v>
      </c>
      <c r="C57" s="5"/>
      <c r="D57" s="5" t="s">
        <v>418</v>
      </c>
      <c r="E57" s="18" t="s">
        <v>59</v>
      </c>
      <c r="F57" s="7">
        <v>0</v>
      </c>
      <c r="G57" s="6">
        <v>69409</v>
      </c>
      <c r="H57" s="6">
        <v>69409</v>
      </c>
      <c r="I57" s="6">
        <v>0</v>
      </c>
      <c r="J57" s="21">
        <v>138818</v>
      </c>
    </row>
    <row r="58" spans="1:10">
      <c r="A58" s="5" t="s">
        <v>6</v>
      </c>
      <c r="B58" s="5">
        <v>501</v>
      </c>
      <c r="C58" s="5"/>
      <c r="D58" s="5" t="s">
        <v>418</v>
      </c>
      <c r="E58" s="18" t="s">
        <v>60</v>
      </c>
      <c r="F58" s="7">
        <v>0</v>
      </c>
      <c r="G58" s="6">
        <v>15313</v>
      </c>
      <c r="H58" s="6">
        <v>15313</v>
      </c>
      <c r="I58" s="6">
        <v>0</v>
      </c>
      <c r="J58" s="21">
        <v>30626</v>
      </c>
    </row>
    <row r="59" spans="1:10">
      <c r="A59" s="5" t="s">
        <v>6</v>
      </c>
      <c r="B59" s="5">
        <v>511</v>
      </c>
      <c r="C59" s="5"/>
      <c r="D59" s="5" t="s">
        <v>418</v>
      </c>
      <c r="E59" s="18" t="s">
        <v>61</v>
      </c>
      <c r="F59" s="7">
        <v>0</v>
      </c>
      <c r="G59" s="6">
        <v>1</v>
      </c>
      <c r="H59" s="6">
        <v>1</v>
      </c>
      <c r="I59" s="6">
        <v>0</v>
      </c>
      <c r="J59" s="21">
        <v>2</v>
      </c>
    </row>
    <row r="60" spans="1:10">
      <c r="A60" s="5" t="s">
        <v>6</v>
      </c>
      <c r="B60" s="5">
        <v>511</v>
      </c>
      <c r="C60" s="5"/>
      <c r="D60" s="5" t="s">
        <v>418</v>
      </c>
      <c r="E60" s="18" t="s">
        <v>62</v>
      </c>
      <c r="F60" s="7">
        <v>9688</v>
      </c>
      <c r="G60" s="6">
        <v>0</v>
      </c>
      <c r="H60" s="6">
        <v>9688</v>
      </c>
      <c r="I60" s="6">
        <v>38752</v>
      </c>
      <c r="J60" s="21">
        <v>0</v>
      </c>
    </row>
    <row r="61" spans="1:10">
      <c r="A61" s="5" t="s">
        <v>6</v>
      </c>
      <c r="B61" s="5">
        <v>501</v>
      </c>
      <c r="C61" s="5"/>
      <c r="D61" s="5" t="s">
        <v>418</v>
      </c>
      <c r="E61" s="18" t="s">
        <v>63</v>
      </c>
      <c r="F61" s="7">
        <v>85012</v>
      </c>
      <c r="G61" s="6">
        <v>0</v>
      </c>
      <c r="H61" s="6">
        <v>85012</v>
      </c>
      <c r="I61" s="6">
        <v>340048</v>
      </c>
      <c r="J61" s="21">
        <v>0</v>
      </c>
    </row>
    <row r="62" spans="1:10">
      <c r="A62" s="5" t="s">
        <v>6</v>
      </c>
      <c r="B62" s="5">
        <v>511</v>
      </c>
      <c r="C62" s="5"/>
      <c r="D62" s="5" t="s">
        <v>418</v>
      </c>
      <c r="E62" s="18" t="s">
        <v>64</v>
      </c>
      <c r="F62" s="7">
        <v>1990805</v>
      </c>
      <c r="G62" s="6">
        <v>0</v>
      </c>
      <c r="H62" s="6">
        <v>1990805</v>
      </c>
      <c r="I62" s="6">
        <v>22912612</v>
      </c>
      <c r="J62" s="21">
        <v>0</v>
      </c>
    </row>
    <row r="63" spans="1:10">
      <c r="A63" s="5" t="s">
        <v>6</v>
      </c>
      <c r="B63" s="5">
        <v>511</v>
      </c>
      <c r="C63" s="5"/>
      <c r="D63" s="5" t="s">
        <v>418</v>
      </c>
      <c r="E63" s="18" t="s">
        <v>65</v>
      </c>
      <c r="F63" s="7">
        <v>1870337</v>
      </c>
      <c r="G63" s="6">
        <v>0</v>
      </c>
      <c r="H63" s="6">
        <v>1870337</v>
      </c>
      <c r="I63" s="6">
        <v>21488404</v>
      </c>
      <c r="J63" s="21">
        <v>0</v>
      </c>
    </row>
    <row r="64" spans="1:10">
      <c r="A64" s="5" t="s">
        <v>6</v>
      </c>
      <c r="B64" s="5">
        <v>512</v>
      </c>
      <c r="C64" s="5"/>
      <c r="D64" s="5" t="s">
        <v>418</v>
      </c>
      <c r="E64" s="18" t="s">
        <v>66</v>
      </c>
      <c r="F64" s="7">
        <v>225</v>
      </c>
      <c r="G64" s="6">
        <v>0</v>
      </c>
      <c r="H64" s="6">
        <v>225</v>
      </c>
      <c r="I64" s="6">
        <v>900</v>
      </c>
      <c r="J64" s="21">
        <v>0</v>
      </c>
    </row>
    <row r="65" spans="1:10">
      <c r="A65" s="5" t="s">
        <v>6</v>
      </c>
      <c r="B65" s="5">
        <v>512</v>
      </c>
      <c r="C65" s="5"/>
      <c r="D65" s="5" t="s">
        <v>418</v>
      </c>
      <c r="E65" s="18" t="s">
        <v>67</v>
      </c>
      <c r="F65" s="7">
        <v>64044</v>
      </c>
      <c r="G65" s="6">
        <v>0</v>
      </c>
      <c r="H65" s="6">
        <v>64044</v>
      </c>
      <c r="I65" s="6">
        <v>256176</v>
      </c>
      <c r="J65" s="21">
        <v>0</v>
      </c>
    </row>
    <row r="66" spans="1:10">
      <c r="A66" s="5" t="s">
        <v>6</v>
      </c>
      <c r="B66" s="5">
        <v>512</v>
      </c>
      <c r="C66" s="5"/>
      <c r="D66" s="5" t="s">
        <v>418</v>
      </c>
      <c r="E66" s="18" t="s">
        <v>68</v>
      </c>
      <c r="F66" s="7">
        <v>1796100</v>
      </c>
      <c r="G66" s="6">
        <v>0</v>
      </c>
      <c r="H66" s="6">
        <v>1796100</v>
      </c>
      <c r="I66" s="6">
        <v>20872288</v>
      </c>
      <c r="J66" s="21">
        <v>0</v>
      </c>
    </row>
    <row r="67" spans="1:10">
      <c r="A67" s="5" t="s">
        <v>7</v>
      </c>
      <c r="B67" s="5">
        <v>511</v>
      </c>
      <c r="C67" s="5"/>
      <c r="D67" s="5" t="s">
        <v>418</v>
      </c>
      <c r="E67" s="18" t="s">
        <v>69</v>
      </c>
      <c r="F67" s="7">
        <v>90221</v>
      </c>
      <c r="G67" s="6">
        <v>0</v>
      </c>
      <c r="H67" s="6">
        <v>90221</v>
      </c>
      <c r="I67" s="6">
        <v>360884</v>
      </c>
      <c r="J67" s="21">
        <v>0</v>
      </c>
    </row>
    <row r="68" spans="1:10">
      <c r="A68" s="5" t="s">
        <v>7</v>
      </c>
      <c r="B68" s="5">
        <v>501</v>
      </c>
      <c r="C68" s="5"/>
      <c r="D68" s="5" t="s">
        <v>418</v>
      </c>
      <c r="E68" s="18" t="s">
        <v>70</v>
      </c>
      <c r="F68" s="7">
        <v>666</v>
      </c>
      <c r="G68" s="6">
        <v>0</v>
      </c>
      <c r="H68" s="6">
        <v>666</v>
      </c>
      <c r="I68" s="6">
        <v>2664</v>
      </c>
      <c r="J68" s="21">
        <v>0</v>
      </c>
    </row>
    <row r="69" spans="1:10">
      <c r="A69" s="5" t="s">
        <v>7</v>
      </c>
      <c r="B69" s="5">
        <v>511</v>
      </c>
      <c r="C69" s="5"/>
      <c r="D69" s="5" t="s">
        <v>418</v>
      </c>
      <c r="E69" s="18" t="s">
        <v>71</v>
      </c>
      <c r="F69" s="7">
        <v>79921</v>
      </c>
      <c r="G69" s="6">
        <v>0</v>
      </c>
      <c r="H69" s="6">
        <v>79921</v>
      </c>
      <c r="I69" s="6">
        <v>319684</v>
      </c>
      <c r="J69" s="21">
        <v>0</v>
      </c>
    </row>
    <row r="70" spans="1:10">
      <c r="A70" s="5" t="s">
        <v>7</v>
      </c>
      <c r="B70" s="5">
        <v>511</v>
      </c>
      <c r="C70" s="5"/>
      <c r="D70" s="5" t="s">
        <v>418</v>
      </c>
      <c r="E70" s="18" t="s">
        <v>72</v>
      </c>
      <c r="F70" s="7">
        <v>2959481</v>
      </c>
      <c r="G70" s="6">
        <v>0</v>
      </c>
      <c r="H70" s="6">
        <v>2959481</v>
      </c>
      <c r="I70" s="6">
        <v>34514457</v>
      </c>
      <c r="J70" s="21">
        <v>0</v>
      </c>
    </row>
    <row r="71" spans="1:10">
      <c r="A71" s="5" t="s">
        <v>7</v>
      </c>
      <c r="B71" s="5">
        <v>501</v>
      </c>
      <c r="C71" s="5"/>
      <c r="D71" s="5" t="s">
        <v>418</v>
      </c>
      <c r="E71" s="18" t="s">
        <v>73</v>
      </c>
      <c r="F71" s="7">
        <v>2095590</v>
      </c>
      <c r="G71" s="6">
        <v>0</v>
      </c>
      <c r="H71" s="6">
        <v>2095590</v>
      </c>
      <c r="I71" s="6">
        <v>25014512</v>
      </c>
      <c r="J71" s="21">
        <v>0</v>
      </c>
    </row>
    <row r="72" spans="1:10">
      <c r="A72" s="5" t="s">
        <v>7</v>
      </c>
      <c r="B72" s="5">
        <v>511</v>
      </c>
      <c r="C72" s="5"/>
      <c r="D72" s="5" t="s">
        <v>418</v>
      </c>
      <c r="E72" s="18" t="s">
        <v>74</v>
      </c>
      <c r="F72" s="7">
        <v>4150</v>
      </c>
      <c r="G72" s="6">
        <v>0</v>
      </c>
      <c r="H72" s="6">
        <v>4150</v>
      </c>
      <c r="I72" s="6">
        <v>16600</v>
      </c>
      <c r="J72" s="21">
        <v>0</v>
      </c>
    </row>
    <row r="73" spans="1:10">
      <c r="A73" s="5" t="s">
        <v>7</v>
      </c>
      <c r="B73" s="5">
        <v>511</v>
      </c>
      <c r="C73" s="5"/>
      <c r="D73" s="5" t="s">
        <v>418</v>
      </c>
      <c r="E73" s="18" t="s">
        <v>75</v>
      </c>
      <c r="F73" s="7">
        <v>2287897</v>
      </c>
      <c r="G73" s="6">
        <v>146348</v>
      </c>
      <c r="H73" s="6">
        <v>2434245</v>
      </c>
      <c r="I73" s="6">
        <v>27454764</v>
      </c>
      <c r="J73" s="21">
        <v>365870</v>
      </c>
    </row>
    <row r="74" spans="1:10">
      <c r="A74" s="5" t="s">
        <v>7</v>
      </c>
      <c r="B74" s="5">
        <v>512</v>
      </c>
      <c r="C74" s="5"/>
      <c r="D74" s="5" t="s">
        <v>418</v>
      </c>
      <c r="E74" s="18" t="s">
        <v>76</v>
      </c>
      <c r="F74" s="7">
        <v>118784</v>
      </c>
      <c r="G74" s="6">
        <v>0</v>
      </c>
      <c r="H74" s="6">
        <v>118784</v>
      </c>
      <c r="I74" s="6">
        <v>475136</v>
      </c>
      <c r="J74" s="21">
        <v>0</v>
      </c>
    </row>
    <row r="75" spans="1:10">
      <c r="A75" s="5" t="s">
        <v>7</v>
      </c>
      <c r="B75" s="5">
        <v>512</v>
      </c>
      <c r="C75" s="5"/>
      <c r="D75" s="5" t="s">
        <v>418</v>
      </c>
      <c r="E75" s="18" t="s">
        <v>77</v>
      </c>
      <c r="F75" s="7">
        <v>252836</v>
      </c>
      <c r="G75" s="6">
        <v>27148</v>
      </c>
      <c r="H75" s="6">
        <v>279984</v>
      </c>
      <c r="I75" s="6">
        <v>0</v>
      </c>
      <c r="J75" s="21">
        <v>54296</v>
      </c>
    </row>
    <row r="76" spans="1:10">
      <c r="A76" s="5" t="s">
        <v>7</v>
      </c>
      <c r="B76" s="5">
        <v>400</v>
      </c>
      <c r="C76" s="5">
        <v>725004</v>
      </c>
      <c r="D76" s="5" t="s">
        <v>418</v>
      </c>
      <c r="E76" s="18" t="s">
        <v>78</v>
      </c>
      <c r="F76" s="7">
        <v>23102</v>
      </c>
      <c r="G76" s="6">
        <v>0</v>
      </c>
      <c r="H76" s="6">
        <v>23102</v>
      </c>
      <c r="I76" s="6">
        <v>6864</v>
      </c>
      <c r="J76" s="21">
        <v>0</v>
      </c>
    </row>
    <row r="77" spans="1:10">
      <c r="A77" s="5" t="s">
        <v>7</v>
      </c>
      <c r="B77" s="5">
        <v>511</v>
      </c>
      <c r="C77" s="5"/>
      <c r="D77" s="5" t="s">
        <v>418</v>
      </c>
      <c r="E77" s="18" t="s">
        <v>79</v>
      </c>
      <c r="F77" s="7">
        <v>33618</v>
      </c>
      <c r="G77" s="6">
        <v>0</v>
      </c>
      <c r="H77" s="6">
        <v>33618</v>
      </c>
      <c r="I77" s="6">
        <v>134472</v>
      </c>
      <c r="J77" s="21">
        <v>0</v>
      </c>
    </row>
    <row r="78" spans="1:10">
      <c r="A78" s="5" t="s">
        <v>7</v>
      </c>
      <c r="B78" s="5">
        <v>400</v>
      </c>
      <c r="C78" s="5">
        <v>742101</v>
      </c>
      <c r="D78" s="5" t="s">
        <v>418</v>
      </c>
      <c r="E78" s="18" t="s">
        <v>80</v>
      </c>
      <c r="F78" s="7">
        <v>147</v>
      </c>
      <c r="G78" s="6">
        <v>0</v>
      </c>
      <c r="H78" s="6">
        <v>147</v>
      </c>
      <c r="I78" s="6">
        <v>588</v>
      </c>
      <c r="J78" s="21">
        <v>0</v>
      </c>
    </row>
    <row r="79" spans="1:10">
      <c r="A79" s="5" t="s">
        <v>7</v>
      </c>
      <c r="B79" s="5">
        <v>511</v>
      </c>
      <c r="C79" s="5"/>
      <c r="D79" s="5" t="s">
        <v>418</v>
      </c>
      <c r="E79" s="18" t="s">
        <v>81</v>
      </c>
      <c r="F79" s="7">
        <v>119566</v>
      </c>
      <c r="G79" s="6">
        <v>0</v>
      </c>
      <c r="H79" s="6">
        <v>119566</v>
      </c>
      <c r="I79" s="6">
        <v>478264</v>
      </c>
      <c r="J79" s="21">
        <v>0</v>
      </c>
    </row>
    <row r="80" spans="1:10">
      <c r="A80" s="5" t="s">
        <v>7</v>
      </c>
      <c r="B80" s="5">
        <v>511</v>
      </c>
      <c r="C80" s="5"/>
      <c r="D80" s="5" t="s">
        <v>418</v>
      </c>
      <c r="E80" s="18" t="s">
        <v>82</v>
      </c>
      <c r="F80" s="7">
        <v>261</v>
      </c>
      <c r="G80" s="6">
        <v>0</v>
      </c>
      <c r="H80" s="6">
        <v>261</v>
      </c>
      <c r="I80" s="6">
        <v>1044</v>
      </c>
      <c r="J80" s="21">
        <v>0</v>
      </c>
    </row>
    <row r="81" spans="1:10">
      <c r="A81" s="5" t="s">
        <v>7</v>
      </c>
      <c r="B81" s="5">
        <v>501</v>
      </c>
      <c r="C81" s="5"/>
      <c r="D81" s="5" t="s">
        <v>418</v>
      </c>
      <c r="E81" s="18" t="s">
        <v>83</v>
      </c>
      <c r="F81" s="7">
        <v>761694</v>
      </c>
      <c r="G81" s="6">
        <v>0</v>
      </c>
      <c r="H81" s="6">
        <v>761694</v>
      </c>
      <c r="I81" s="6">
        <v>8239280</v>
      </c>
      <c r="J81" s="21">
        <v>0</v>
      </c>
    </row>
    <row r="82" spans="1:10">
      <c r="A82" s="5" t="s">
        <v>7</v>
      </c>
      <c r="B82" s="5">
        <v>511</v>
      </c>
      <c r="C82" s="5"/>
      <c r="D82" s="5" t="s">
        <v>418</v>
      </c>
      <c r="E82" s="18" t="s">
        <v>84</v>
      </c>
      <c r="F82" s="7">
        <v>173694</v>
      </c>
      <c r="G82" s="6">
        <v>0</v>
      </c>
      <c r="H82" s="6">
        <v>173694</v>
      </c>
      <c r="I82" s="6">
        <v>52524</v>
      </c>
      <c r="J82" s="21">
        <v>0</v>
      </c>
    </row>
    <row r="83" spans="1:10">
      <c r="A83" s="5" t="s">
        <v>7</v>
      </c>
      <c r="B83" s="5">
        <v>400</v>
      </c>
      <c r="C83" s="5">
        <v>749405</v>
      </c>
      <c r="D83" s="5" t="s">
        <v>418</v>
      </c>
      <c r="E83" s="18" t="s">
        <v>85</v>
      </c>
      <c r="F83" s="7">
        <v>88149</v>
      </c>
      <c r="G83" s="6">
        <v>0</v>
      </c>
      <c r="H83" s="6">
        <v>88149</v>
      </c>
      <c r="I83" s="6">
        <v>352596</v>
      </c>
      <c r="J83" s="21">
        <v>0</v>
      </c>
    </row>
    <row r="84" spans="1:10">
      <c r="A84" s="5" t="s">
        <v>7</v>
      </c>
      <c r="B84" s="5">
        <v>511</v>
      </c>
      <c r="C84" s="5"/>
      <c r="D84" s="5" t="s">
        <v>418</v>
      </c>
      <c r="E84" s="18" t="s">
        <v>85</v>
      </c>
      <c r="F84" s="7">
        <v>273877</v>
      </c>
      <c r="G84" s="6">
        <v>0</v>
      </c>
      <c r="H84" s="6">
        <v>273877</v>
      </c>
      <c r="I84" s="6">
        <v>0</v>
      </c>
      <c r="J84" s="21">
        <v>0</v>
      </c>
    </row>
    <row r="85" spans="1:10">
      <c r="A85" s="5" t="s">
        <v>7</v>
      </c>
      <c r="B85" s="5">
        <v>400</v>
      </c>
      <c r="C85" s="5">
        <v>749405</v>
      </c>
      <c r="D85" s="5" t="s">
        <v>418</v>
      </c>
      <c r="E85" s="18" t="s">
        <v>86</v>
      </c>
      <c r="F85" s="7">
        <v>124.8</v>
      </c>
      <c r="G85" s="6">
        <v>0</v>
      </c>
      <c r="H85" s="6">
        <v>124.8</v>
      </c>
      <c r="I85" s="6">
        <v>499.2</v>
      </c>
      <c r="J85" s="21">
        <v>0</v>
      </c>
    </row>
    <row r="86" spans="1:10">
      <c r="A86" s="5" t="s">
        <v>7</v>
      </c>
      <c r="B86" s="5">
        <v>512</v>
      </c>
      <c r="C86" s="5"/>
      <c r="D86" s="5" t="s">
        <v>418</v>
      </c>
      <c r="E86" s="18" t="s">
        <v>87</v>
      </c>
      <c r="F86" s="7">
        <v>182960</v>
      </c>
      <c r="G86" s="6">
        <v>0</v>
      </c>
      <c r="H86" s="6">
        <v>182960</v>
      </c>
      <c r="I86" s="6">
        <v>386904</v>
      </c>
      <c r="J86" s="21">
        <v>0</v>
      </c>
    </row>
    <row r="87" spans="1:10">
      <c r="A87" s="5" t="s">
        <v>7</v>
      </c>
      <c r="B87" s="5">
        <v>512</v>
      </c>
      <c r="C87" s="5"/>
      <c r="D87" s="5" t="s">
        <v>418</v>
      </c>
      <c r="E87" s="18" t="s">
        <v>88</v>
      </c>
      <c r="F87" s="7">
        <v>38796</v>
      </c>
      <c r="G87" s="6">
        <v>0</v>
      </c>
      <c r="H87" s="6">
        <v>38796</v>
      </c>
      <c r="I87" s="6">
        <v>155184</v>
      </c>
      <c r="J87" s="21">
        <v>0</v>
      </c>
    </row>
    <row r="88" spans="1:10">
      <c r="A88" s="5" t="s">
        <v>7</v>
      </c>
      <c r="B88" s="5">
        <v>511</v>
      </c>
      <c r="C88" s="5"/>
      <c r="D88" s="5" t="s">
        <v>418</v>
      </c>
      <c r="E88" s="18" t="s">
        <v>89</v>
      </c>
      <c r="F88" s="7">
        <v>2479197</v>
      </c>
      <c r="G88" s="6">
        <v>0</v>
      </c>
      <c r="H88" s="6">
        <v>2479197</v>
      </c>
      <c r="I88" s="6">
        <v>28895620</v>
      </c>
      <c r="J88" s="21">
        <v>0</v>
      </c>
    </row>
    <row r="89" spans="1:10">
      <c r="A89" s="5" t="s">
        <v>7</v>
      </c>
      <c r="B89" s="5">
        <v>501</v>
      </c>
      <c r="C89" s="5"/>
      <c r="D89" s="5" t="s">
        <v>418</v>
      </c>
      <c r="E89" s="18" t="s">
        <v>90</v>
      </c>
      <c r="F89" s="7">
        <v>254979</v>
      </c>
      <c r="G89" s="6">
        <v>83638</v>
      </c>
      <c r="H89" s="6">
        <v>338617</v>
      </c>
      <c r="I89" s="6">
        <v>0</v>
      </c>
      <c r="J89" s="21">
        <v>167276</v>
      </c>
    </row>
    <row r="90" spans="1:10">
      <c r="A90" s="5" t="s">
        <v>7</v>
      </c>
      <c r="B90" s="5">
        <v>511</v>
      </c>
      <c r="C90" s="5"/>
      <c r="D90" s="5" t="s">
        <v>418</v>
      </c>
      <c r="E90" s="18" t="s">
        <v>91</v>
      </c>
      <c r="F90" s="7">
        <v>449</v>
      </c>
      <c r="G90" s="6">
        <v>0</v>
      </c>
      <c r="H90" s="6">
        <v>449</v>
      </c>
      <c r="I90" s="6">
        <v>1796</v>
      </c>
      <c r="J90" s="21">
        <v>0</v>
      </c>
    </row>
    <row r="91" spans="1:10">
      <c r="A91" s="5" t="s">
        <v>7</v>
      </c>
      <c r="B91" s="5">
        <v>511</v>
      </c>
      <c r="C91" s="5"/>
      <c r="D91" s="5" t="s">
        <v>418</v>
      </c>
      <c r="E91" s="18" t="s">
        <v>92</v>
      </c>
      <c r="F91" s="7">
        <v>9315</v>
      </c>
      <c r="G91" s="6">
        <v>0</v>
      </c>
      <c r="H91" s="6">
        <v>9315</v>
      </c>
      <c r="I91" s="6">
        <v>37260</v>
      </c>
      <c r="J91" s="21">
        <v>0</v>
      </c>
    </row>
    <row r="92" spans="1:10">
      <c r="A92" s="5" t="s">
        <v>7</v>
      </c>
      <c r="B92" s="5">
        <v>501</v>
      </c>
      <c r="C92" s="5"/>
      <c r="D92" s="5" t="s">
        <v>418</v>
      </c>
      <c r="E92" s="18" t="s">
        <v>93</v>
      </c>
      <c r="F92" s="7">
        <v>921</v>
      </c>
      <c r="G92" s="6">
        <v>0</v>
      </c>
      <c r="H92" s="6">
        <v>921</v>
      </c>
      <c r="I92" s="6">
        <v>3684</v>
      </c>
      <c r="J92" s="21">
        <v>0</v>
      </c>
    </row>
    <row r="93" spans="1:10">
      <c r="A93" s="5" t="s">
        <v>7</v>
      </c>
      <c r="B93" s="5">
        <v>511</v>
      </c>
      <c r="C93" s="5"/>
      <c r="D93" s="5" t="s">
        <v>418</v>
      </c>
      <c r="E93" s="18" t="s">
        <v>94</v>
      </c>
      <c r="F93" s="7">
        <v>112</v>
      </c>
      <c r="G93" s="6">
        <v>0</v>
      </c>
      <c r="H93" s="6">
        <v>112</v>
      </c>
      <c r="I93" s="6">
        <v>448</v>
      </c>
      <c r="J93" s="21">
        <v>0</v>
      </c>
    </row>
    <row r="94" spans="1:10">
      <c r="A94" s="5" t="s">
        <v>7</v>
      </c>
      <c r="B94" s="5">
        <v>400</v>
      </c>
      <c r="C94" s="5">
        <v>743001</v>
      </c>
      <c r="D94" s="5" t="s">
        <v>418</v>
      </c>
      <c r="E94" s="18" t="s">
        <v>95</v>
      </c>
      <c r="F94" s="7">
        <v>234713</v>
      </c>
      <c r="G94" s="6">
        <v>0</v>
      </c>
      <c r="H94" s="6">
        <v>234713</v>
      </c>
      <c r="I94" s="6">
        <v>2479568</v>
      </c>
      <c r="J94" s="21">
        <v>0</v>
      </c>
    </row>
    <row r="95" spans="1:10">
      <c r="A95" s="5" t="s">
        <v>7</v>
      </c>
      <c r="B95" s="5">
        <v>512</v>
      </c>
      <c r="C95" s="5"/>
      <c r="D95" s="5" t="s">
        <v>418</v>
      </c>
      <c r="E95" s="18" t="s">
        <v>96</v>
      </c>
      <c r="F95" s="7">
        <v>61713</v>
      </c>
      <c r="G95" s="6">
        <v>0</v>
      </c>
      <c r="H95" s="6">
        <v>61713</v>
      </c>
      <c r="I95" s="6">
        <v>246852</v>
      </c>
      <c r="J95" s="21">
        <v>0</v>
      </c>
    </row>
    <row r="96" spans="1:10">
      <c r="A96" s="5" t="s">
        <v>8</v>
      </c>
      <c r="B96" s="5">
        <v>512</v>
      </c>
      <c r="C96" s="5"/>
      <c r="D96" s="5" t="s">
        <v>418</v>
      </c>
      <c r="E96" s="18" t="s">
        <v>97</v>
      </c>
      <c r="F96" s="7">
        <v>134801</v>
      </c>
      <c r="G96" s="6">
        <v>2961252</v>
      </c>
      <c r="H96" s="6">
        <v>3096053</v>
      </c>
      <c r="I96" s="6">
        <v>606604.5</v>
      </c>
      <c r="J96" s="21">
        <v>17767512</v>
      </c>
    </row>
    <row r="97" spans="1:10">
      <c r="A97" s="5" t="s">
        <v>8</v>
      </c>
      <c r="B97" s="5">
        <v>512</v>
      </c>
      <c r="C97" s="5"/>
      <c r="D97" s="5" t="s">
        <v>418</v>
      </c>
      <c r="E97" s="18" t="s">
        <v>98</v>
      </c>
      <c r="F97" s="7">
        <v>1905793</v>
      </c>
      <c r="G97" s="6">
        <v>127414</v>
      </c>
      <c r="H97" s="6">
        <v>2033207</v>
      </c>
      <c r="I97" s="6">
        <v>22869516</v>
      </c>
      <c r="J97" s="21">
        <v>318535</v>
      </c>
    </row>
    <row r="98" spans="1:10">
      <c r="A98" s="5" t="s">
        <v>8</v>
      </c>
      <c r="B98" s="5">
        <v>511</v>
      </c>
      <c r="C98" s="5"/>
      <c r="D98" s="5" t="s">
        <v>418</v>
      </c>
      <c r="E98" s="18" t="s">
        <v>99</v>
      </c>
      <c r="F98" s="7">
        <v>0</v>
      </c>
      <c r="G98" s="6">
        <v>7890</v>
      </c>
      <c r="H98" s="6">
        <v>7890</v>
      </c>
      <c r="I98" s="6">
        <v>0</v>
      </c>
      <c r="J98" s="21">
        <v>15780</v>
      </c>
    </row>
    <row r="99" spans="1:10">
      <c r="A99" s="5" t="s">
        <v>8</v>
      </c>
      <c r="B99" s="5">
        <v>511</v>
      </c>
      <c r="C99" s="5"/>
      <c r="D99" s="5" t="s">
        <v>418</v>
      </c>
      <c r="E99" s="18" t="s">
        <v>100</v>
      </c>
      <c r="F99" s="7">
        <v>0</v>
      </c>
      <c r="G99" s="6">
        <v>3306</v>
      </c>
      <c r="H99" s="6">
        <v>3306</v>
      </c>
      <c r="I99" s="6">
        <v>0</v>
      </c>
      <c r="J99" s="21">
        <v>6612</v>
      </c>
    </row>
    <row r="100" spans="1:10">
      <c r="A100" s="5" t="s">
        <v>8</v>
      </c>
      <c r="B100" s="5">
        <v>511</v>
      </c>
      <c r="C100" s="5"/>
      <c r="D100" s="5" t="s">
        <v>418</v>
      </c>
      <c r="E100" s="18" t="s">
        <v>101</v>
      </c>
      <c r="F100" s="7">
        <v>0</v>
      </c>
      <c r="G100" s="6">
        <v>355</v>
      </c>
      <c r="H100" s="6">
        <v>355</v>
      </c>
      <c r="I100" s="6">
        <v>0</v>
      </c>
      <c r="J100" s="21">
        <v>710</v>
      </c>
    </row>
    <row r="101" spans="1:10">
      <c r="A101" s="5" t="s">
        <v>8</v>
      </c>
      <c r="B101" s="5">
        <v>400</v>
      </c>
      <c r="C101" s="5">
        <v>504010</v>
      </c>
      <c r="D101" s="5" t="s">
        <v>418</v>
      </c>
      <c r="E101" s="18" t="s">
        <v>102</v>
      </c>
      <c r="F101" s="7">
        <v>7053</v>
      </c>
      <c r="G101" s="6">
        <v>0</v>
      </c>
      <c r="H101" s="6">
        <v>7053</v>
      </c>
      <c r="I101" s="6">
        <v>27372</v>
      </c>
      <c r="J101" s="21">
        <v>0</v>
      </c>
    </row>
    <row r="102" spans="1:10">
      <c r="A102" s="5" t="s">
        <v>8</v>
      </c>
      <c r="B102" s="5">
        <v>501</v>
      </c>
      <c r="C102" s="5"/>
      <c r="D102" s="5" t="s">
        <v>418</v>
      </c>
      <c r="E102" s="18" t="s">
        <v>103</v>
      </c>
      <c r="F102" s="7">
        <v>287</v>
      </c>
      <c r="G102" s="6">
        <v>0</v>
      </c>
      <c r="H102" s="6">
        <v>287</v>
      </c>
      <c r="I102" s="6">
        <v>1148</v>
      </c>
      <c r="J102" s="21">
        <v>0</v>
      </c>
    </row>
    <row r="103" spans="1:10">
      <c r="A103" s="5" t="s">
        <v>8</v>
      </c>
      <c r="B103" s="5">
        <v>511</v>
      </c>
      <c r="C103" s="5"/>
      <c r="D103" s="5" t="s">
        <v>418</v>
      </c>
      <c r="E103" s="18" t="s">
        <v>104</v>
      </c>
      <c r="F103" s="7">
        <v>753077</v>
      </c>
      <c r="G103" s="6">
        <v>0</v>
      </c>
      <c r="H103" s="6">
        <v>753077</v>
      </c>
      <c r="I103" s="6">
        <v>9030100</v>
      </c>
      <c r="J103" s="21">
        <v>0</v>
      </c>
    </row>
    <row r="104" spans="1:10">
      <c r="A104" s="5" t="s">
        <v>8</v>
      </c>
      <c r="B104" s="5">
        <v>511</v>
      </c>
      <c r="C104" s="5"/>
      <c r="D104" s="5" t="s">
        <v>418</v>
      </c>
      <c r="E104" s="18" t="s">
        <v>105</v>
      </c>
      <c r="F104" s="7">
        <v>315</v>
      </c>
      <c r="G104" s="6">
        <v>0</v>
      </c>
      <c r="H104" s="6">
        <v>315</v>
      </c>
      <c r="I104" s="6">
        <v>1260</v>
      </c>
      <c r="J104" s="21">
        <v>0</v>
      </c>
    </row>
    <row r="105" spans="1:10">
      <c r="A105" s="5" t="s">
        <v>8</v>
      </c>
      <c r="B105" s="5">
        <v>512</v>
      </c>
      <c r="C105" s="5"/>
      <c r="D105" s="5" t="s">
        <v>418</v>
      </c>
      <c r="E105" s="18" t="s">
        <v>106</v>
      </c>
      <c r="F105" s="7">
        <v>9973</v>
      </c>
      <c r="G105" s="6">
        <v>0</v>
      </c>
      <c r="H105" s="6">
        <v>9973</v>
      </c>
      <c r="I105" s="6">
        <v>39892</v>
      </c>
      <c r="J105" s="21">
        <v>0</v>
      </c>
    </row>
    <row r="106" spans="1:10">
      <c r="A106" s="5" t="s">
        <v>8</v>
      </c>
      <c r="B106" s="5">
        <v>512</v>
      </c>
      <c r="C106" s="5"/>
      <c r="D106" s="5" t="s">
        <v>418</v>
      </c>
      <c r="E106" s="18" t="s">
        <v>107</v>
      </c>
      <c r="F106" s="7">
        <v>278400</v>
      </c>
      <c r="G106" s="6">
        <v>0</v>
      </c>
      <c r="H106" s="6">
        <v>278400</v>
      </c>
      <c r="I106" s="6">
        <v>93600</v>
      </c>
      <c r="J106" s="21">
        <v>0</v>
      </c>
    </row>
    <row r="107" spans="1:10">
      <c r="A107" s="5" t="s">
        <v>8</v>
      </c>
      <c r="B107" s="5">
        <v>511</v>
      </c>
      <c r="C107" s="5"/>
      <c r="D107" s="5" t="s">
        <v>418</v>
      </c>
      <c r="E107" s="18" t="s">
        <v>108</v>
      </c>
      <c r="F107" s="7">
        <v>8013</v>
      </c>
      <c r="G107" s="6">
        <v>0</v>
      </c>
      <c r="H107" s="6">
        <v>8013</v>
      </c>
      <c r="I107" s="6">
        <v>32052</v>
      </c>
      <c r="J107" s="21">
        <v>0</v>
      </c>
    </row>
    <row r="108" spans="1:10">
      <c r="A108" s="5" t="s">
        <v>8</v>
      </c>
      <c r="B108" s="5">
        <v>511</v>
      </c>
      <c r="C108" s="5"/>
      <c r="D108" s="5" t="s">
        <v>418</v>
      </c>
      <c r="E108" s="18" t="s">
        <v>109</v>
      </c>
      <c r="F108" s="7">
        <v>744135</v>
      </c>
      <c r="G108" s="6">
        <v>0</v>
      </c>
      <c r="H108" s="6">
        <v>744135</v>
      </c>
      <c r="I108" s="6">
        <v>6265220</v>
      </c>
      <c r="J108" s="21">
        <v>0</v>
      </c>
    </row>
    <row r="109" spans="1:10">
      <c r="A109" s="5" t="s">
        <v>8</v>
      </c>
      <c r="B109" s="5">
        <v>501</v>
      </c>
      <c r="C109" s="5"/>
      <c r="D109" s="5" t="s">
        <v>418</v>
      </c>
      <c r="E109" s="18" t="s">
        <v>110</v>
      </c>
      <c r="F109" s="7">
        <v>252950</v>
      </c>
      <c r="G109" s="6">
        <v>0</v>
      </c>
      <c r="H109" s="6">
        <v>252950</v>
      </c>
      <c r="I109" s="6">
        <v>2955800</v>
      </c>
      <c r="J109" s="21">
        <v>0</v>
      </c>
    </row>
    <row r="110" spans="1:10">
      <c r="A110" s="5" t="s">
        <v>8</v>
      </c>
      <c r="B110" s="5">
        <v>511</v>
      </c>
      <c r="C110" s="5"/>
      <c r="D110" s="5" t="s">
        <v>417</v>
      </c>
      <c r="E110" s="18" t="s">
        <v>111</v>
      </c>
      <c r="F110" s="7">
        <v>88</v>
      </c>
      <c r="G110" s="6">
        <v>0</v>
      </c>
      <c r="H110" s="6">
        <v>88</v>
      </c>
      <c r="I110" s="6">
        <v>352</v>
      </c>
      <c r="J110" s="21">
        <v>0</v>
      </c>
    </row>
    <row r="111" spans="1:10">
      <c r="A111" s="5" t="s">
        <v>8</v>
      </c>
      <c r="B111" s="5">
        <v>511</v>
      </c>
      <c r="C111" s="5"/>
      <c r="D111" s="5" t="s">
        <v>418</v>
      </c>
      <c r="E111" s="18" t="s">
        <v>112</v>
      </c>
      <c r="F111" s="7">
        <v>1951</v>
      </c>
      <c r="G111" s="6">
        <v>0</v>
      </c>
      <c r="H111" s="6">
        <v>1951</v>
      </c>
      <c r="I111" s="6">
        <v>7804</v>
      </c>
      <c r="J111" s="21">
        <v>0</v>
      </c>
    </row>
    <row r="112" spans="1:10">
      <c r="A112" s="5" t="s">
        <v>8</v>
      </c>
      <c r="B112" s="5">
        <v>501</v>
      </c>
      <c r="C112" s="5"/>
      <c r="D112" s="5" t="s">
        <v>418</v>
      </c>
      <c r="E112" s="18" t="s">
        <v>113</v>
      </c>
      <c r="F112" s="7">
        <v>82</v>
      </c>
      <c r="G112" s="6">
        <v>0</v>
      </c>
      <c r="H112" s="6">
        <v>82</v>
      </c>
      <c r="I112" s="6">
        <v>328</v>
      </c>
      <c r="J112" s="21">
        <v>0</v>
      </c>
    </row>
    <row r="113" spans="1:10">
      <c r="A113" s="5" t="s">
        <v>8</v>
      </c>
      <c r="B113" s="5">
        <v>400</v>
      </c>
      <c r="C113" s="5">
        <v>502101</v>
      </c>
      <c r="D113" s="5" t="s">
        <v>418</v>
      </c>
      <c r="E113" s="18" t="s">
        <v>114</v>
      </c>
      <c r="F113" s="7">
        <v>2995</v>
      </c>
      <c r="G113" s="6">
        <v>0</v>
      </c>
      <c r="H113" s="6">
        <v>2995</v>
      </c>
      <c r="I113" s="6">
        <v>2380</v>
      </c>
      <c r="J113" s="21">
        <v>0</v>
      </c>
    </row>
    <row r="114" spans="1:10">
      <c r="A114" s="5" t="s">
        <v>8</v>
      </c>
      <c r="B114" s="5">
        <v>511</v>
      </c>
      <c r="C114" s="5"/>
      <c r="D114" s="5" t="s">
        <v>418</v>
      </c>
      <c r="E114" s="18" t="s">
        <v>115</v>
      </c>
      <c r="F114" s="7">
        <v>3108059</v>
      </c>
      <c r="G114" s="6">
        <v>0</v>
      </c>
      <c r="H114" s="6">
        <v>3108059</v>
      </c>
      <c r="I114" s="6">
        <v>40363061</v>
      </c>
      <c r="J114" s="21">
        <v>0</v>
      </c>
    </row>
    <row r="115" spans="1:10">
      <c r="A115" s="5" t="s">
        <v>8</v>
      </c>
      <c r="B115" s="5">
        <v>512</v>
      </c>
      <c r="C115" s="5"/>
      <c r="D115" s="5" t="s">
        <v>418</v>
      </c>
      <c r="E115" s="18" t="s">
        <v>116</v>
      </c>
      <c r="F115" s="7">
        <v>372987</v>
      </c>
      <c r="G115" s="6">
        <v>0</v>
      </c>
      <c r="H115" s="6">
        <v>372987</v>
      </c>
      <c r="I115" s="6">
        <v>1730276</v>
      </c>
      <c r="J115" s="21">
        <v>0</v>
      </c>
    </row>
    <row r="116" spans="1:10">
      <c r="A116" s="5" t="s">
        <v>8</v>
      </c>
      <c r="B116" s="5">
        <v>512</v>
      </c>
      <c r="C116" s="5"/>
      <c r="D116" s="5" t="s">
        <v>418</v>
      </c>
      <c r="E116" s="18" t="s">
        <v>117</v>
      </c>
      <c r="F116" s="7">
        <v>316</v>
      </c>
      <c r="G116" s="6">
        <v>0</v>
      </c>
      <c r="H116" s="6">
        <v>316</v>
      </c>
      <c r="I116" s="6">
        <v>1264</v>
      </c>
      <c r="J116" s="21">
        <v>0</v>
      </c>
    </row>
    <row r="117" spans="1:10">
      <c r="A117" s="5" t="s">
        <v>8</v>
      </c>
      <c r="B117" s="5">
        <v>512</v>
      </c>
      <c r="C117" s="5"/>
      <c r="D117" s="5" t="s">
        <v>418</v>
      </c>
      <c r="E117" s="18" t="s">
        <v>118</v>
      </c>
      <c r="F117" s="7">
        <v>7804</v>
      </c>
      <c r="G117" s="6">
        <v>0</v>
      </c>
      <c r="H117" s="6">
        <v>7804</v>
      </c>
      <c r="I117" s="6">
        <v>31216</v>
      </c>
      <c r="J117" s="21">
        <v>0</v>
      </c>
    </row>
    <row r="118" spans="1:10">
      <c r="A118" s="5" t="s">
        <v>8</v>
      </c>
      <c r="B118" s="5">
        <v>511</v>
      </c>
      <c r="C118" s="5"/>
      <c r="D118" s="5" t="s">
        <v>418</v>
      </c>
      <c r="E118" s="18" t="s">
        <v>119</v>
      </c>
      <c r="F118" s="7">
        <v>0</v>
      </c>
      <c r="G118" s="6">
        <v>8789</v>
      </c>
      <c r="H118" s="6">
        <v>8789</v>
      </c>
      <c r="I118" s="6">
        <v>0</v>
      </c>
      <c r="J118" s="21">
        <v>17578</v>
      </c>
    </row>
    <row r="119" spans="1:10">
      <c r="A119" s="5" t="s">
        <v>8</v>
      </c>
      <c r="B119" s="5">
        <v>511</v>
      </c>
      <c r="C119" s="5"/>
      <c r="D119" s="5" t="s">
        <v>418</v>
      </c>
      <c r="E119" s="18" t="s">
        <v>120</v>
      </c>
      <c r="F119" s="7">
        <v>0</v>
      </c>
      <c r="G119" s="6">
        <v>5013</v>
      </c>
      <c r="H119" s="6">
        <v>5013</v>
      </c>
      <c r="I119" s="6">
        <v>0</v>
      </c>
      <c r="J119" s="21">
        <v>10026</v>
      </c>
    </row>
    <row r="120" spans="1:10">
      <c r="A120" s="5" t="s">
        <v>8</v>
      </c>
      <c r="B120" s="5">
        <v>512</v>
      </c>
      <c r="C120" s="5"/>
      <c r="D120" s="5" t="s">
        <v>418</v>
      </c>
      <c r="E120" s="18" t="s">
        <v>121</v>
      </c>
      <c r="F120" s="7">
        <v>281952</v>
      </c>
      <c r="G120" s="6">
        <v>0</v>
      </c>
      <c r="H120" s="6">
        <v>281952</v>
      </c>
      <c r="I120" s="6">
        <v>13868</v>
      </c>
      <c r="J120" s="21">
        <v>0</v>
      </c>
    </row>
    <row r="121" spans="1:10">
      <c r="A121" s="5" t="s">
        <v>8</v>
      </c>
      <c r="B121" s="5">
        <v>511</v>
      </c>
      <c r="C121" s="5"/>
      <c r="D121" s="5" t="s">
        <v>418</v>
      </c>
      <c r="E121" s="18" t="s">
        <v>122</v>
      </c>
      <c r="F121" s="7">
        <v>903123</v>
      </c>
      <c r="G121" s="6">
        <v>0</v>
      </c>
      <c r="H121" s="6">
        <v>903123</v>
      </c>
      <c r="I121" s="6">
        <v>10812492</v>
      </c>
      <c r="J121" s="21">
        <v>0</v>
      </c>
    </row>
    <row r="122" spans="1:10">
      <c r="A122" s="5" t="s">
        <v>8</v>
      </c>
      <c r="B122" s="5">
        <v>501</v>
      </c>
      <c r="C122" s="5"/>
      <c r="D122" s="5" t="s">
        <v>418</v>
      </c>
      <c r="E122" s="18" t="s">
        <v>123</v>
      </c>
      <c r="F122" s="7">
        <v>403</v>
      </c>
      <c r="G122" s="6">
        <v>0</v>
      </c>
      <c r="H122" s="6">
        <v>403</v>
      </c>
      <c r="I122" s="6">
        <v>1612</v>
      </c>
      <c r="J122" s="21">
        <v>0</v>
      </c>
    </row>
    <row r="123" spans="1:10">
      <c r="A123" s="5" t="s">
        <v>8</v>
      </c>
      <c r="B123" s="5">
        <v>511</v>
      </c>
      <c r="C123" s="5"/>
      <c r="D123" s="5" t="s">
        <v>418</v>
      </c>
      <c r="E123" s="18" t="s">
        <v>124</v>
      </c>
      <c r="F123" s="7">
        <v>541</v>
      </c>
      <c r="G123" s="6">
        <v>0</v>
      </c>
      <c r="H123" s="6">
        <v>541</v>
      </c>
      <c r="I123" s="6">
        <v>2164</v>
      </c>
      <c r="J123" s="21">
        <v>0</v>
      </c>
    </row>
    <row r="124" spans="1:10">
      <c r="A124" s="5" t="s">
        <v>5</v>
      </c>
      <c r="B124" s="5">
        <v>400</v>
      </c>
      <c r="C124" s="5">
        <v>742101</v>
      </c>
      <c r="D124" s="5" t="s">
        <v>418</v>
      </c>
      <c r="E124" s="18" t="s">
        <v>137</v>
      </c>
      <c r="F124" s="7">
        <v>160213</v>
      </c>
      <c r="G124" s="6">
        <v>3270</v>
      </c>
      <c r="H124" s="6">
        <v>163483</v>
      </c>
      <c r="I124" s="6">
        <v>0</v>
      </c>
      <c r="J124" s="21">
        <v>6540</v>
      </c>
    </row>
    <row r="125" spans="1:10">
      <c r="A125" s="5" t="s">
        <v>6</v>
      </c>
      <c r="B125" s="5">
        <v>512</v>
      </c>
      <c r="C125" s="5"/>
      <c r="D125" s="5" t="s">
        <v>418</v>
      </c>
      <c r="E125" s="18" t="s">
        <v>138</v>
      </c>
      <c r="F125" s="7">
        <v>67191</v>
      </c>
      <c r="G125" s="6">
        <v>0</v>
      </c>
      <c r="H125" s="6">
        <v>67191</v>
      </c>
      <c r="I125" s="6">
        <v>268764</v>
      </c>
      <c r="J125" s="21">
        <v>0</v>
      </c>
    </row>
    <row r="126" spans="1:10">
      <c r="A126" s="5" t="s">
        <v>5</v>
      </c>
      <c r="B126" s="5">
        <v>512</v>
      </c>
      <c r="C126" s="5"/>
      <c r="D126" s="5" t="s">
        <v>418</v>
      </c>
      <c r="E126" s="18" t="s">
        <v>139</v>
      </c>
      <c r="F126" s="7">
        <v>60</v>
      </c>
      <c r="G126" s="6">
        <v>0</v>
      </c>
      <c r="H126" s="6">
        <v>60</v>
      </c>
      <c r="I126" s="6">
        <v>240</v>
      </c>
      <c r="J126" s="21">
        <v>0</v>
      </c>
    </row>
    <row r="127" spans="1:10">
      <c r="A127" s="5" t="s">
        <v>6</v>
      </c>
      <c r="B127" s="5">
        <v>512</v>
      </c>
      <c r="C127" s="5"/>
      <c r="D127" s="5" t="s">
        <v>418</v>
      </c>
      <c r="E127" s="18" t="s">
        <v>140</v>
      </c>
      <c r="F127" s="7">
        <v>22052</v>
      </c>
      <c r="G127" s="6">
        <v>0</v>
      </c>
      <c r="H127" s="6">
        <v>22052</v>
      </c>
      <c r="I127" s="6">
        <v>88208</v>
      </c>
      <c r="J127" s="21">
        <v>0</v>
      </c>
    </row>
    <row r="128" spans="1:10">
      <c r="A128" s="5" t="s">
        <v>5</v>
      </c>
      <c r="B128" s="5">
        <v>511</v>
      </c>
      <c r="C128" s="5"/>
      <c r="D128" s="5" t="s">
        <v>418</v>
      </c>
      <c r="E128" s="18" t="s">
        <v>141</v>
      </c>
      <c r="F128" s="7">
        <v>50008</v>
      </c>
      <c r="G128" s="6">
        <v>0</v>
      </c>
      <c r="H128" s="6">
        <v>50008</v>
      </c>
      <c r="I128" s="6">
        <v>200032</v>
      </c>
      <c r="J128" s="21">
        <v>0</v>
      </c>
    </row>
    <row r="129" spans="1:10">
      <c r="A129" s="5" t="s">
        <v>6</v>
      </c>
      <c r="B129" s="5">
        <v>511</v>
      </c>
      <c r="C129" s="5"/>
      <c r="D129" s="5" t="s">
        <v>418</v>
      </c>
      <c r="E129" s="18" t="s">
        <v>142</v>
      </c>
      <c r="F129" s="7">
        <v>300000</v>
      </c>
      <c r="G129" s="6">
        <v>63599</v>
      </c>
      <c r="H129" s="6">
        <v>363599</v>
      </c>
      <c r="I129" s="6">
        <v>3600000</v>
      </c>
      <c r="J129" s="21">
        <v>127198</v>
      </c>
    </row>
    <row r="130" spans="1:10">
      <c r="A130" s="5" t="s">
        <v>5</v>
      </c>
      <c r="B130" s="5">
        <v>512</v>
      </c>
      <c r="C130" s="5"/>
      <c r="D130" s="5" t="s">
        <v>418</v>
      </c>
      <c r="E130" s="18" t="s">
        <v>143</v>
      </c>
      <c r="F130" s="7">
        <v>58544</v>
      </c>
      <c r="G130" s="6">
        <v>0</v>
      </c>
      <c r="H130" s="6">
        <v>58544</v>
      </c>
      <c r="I130" s="6">
        <v>234176</v>
      </c>
      <c r="J130" s="21">
        <v>0</v>
      </c>
    </row>
    <row r="131" spans="1:10">
      <c r="A131" s="5" t="s">
        <v>6</v>
      </c>
      <c r="B131" s="5">
        <v>511</v>
      </c>
      <c r="C131" s="5"/>
      <c r="D131" s="5" t="s">
        <v>418</v>
      </c>
      <c r="E131" s="18" t="s">
        <v>144</v>
      </c>
      <c r="F131" s="7">
        <v>3181484</v>
      </c>
      <c r="G131" s="6">
        <v>0</v>
      </c>
      <c r="H131" s="6">
        <v>3181484</v>
      </c>
      <c r="I131" s="6">
        <v>41081300</v>
      </c>
      <c r="J131" s="21">
        <v>0</v>
      </c>
    </row>
    <row r="132" spans="1:10">
      <c r="A132" s="5" t="s">
        <v>5</v>
      </c>
      <c r="B132" s="5">
        <v>501</v>
      </c>
      <c r="C132" s="5"/>
      <c r="D132" s="5" t="s">
        <v>418</v>
      </c>
      <c r="E132" s="18" t="s">
        <v>145</v>
      </c>
      <c r="F132" s="7">
        <v>359</v>
      </c>
      <c r="G132" s="6">
        <v>0</v>
      </c>
      <c r="H132" s="6">
        <v>359</v>
      </c>
      <c r="I132" s="6">
        <v>1436</v>
      </c>
      <c r="J132" s="21">
        <v>0</v>
      </c>
    </row>
    <row r="133" spans="1:10">
      <c r="A133" s="5" t="s">
        <v>6</v>
      </c>
      <c r="B133" s="5">
        <v>511</v>
      </c>
      <c r="C133" s="5"/>
      <c r="D133" s="5" t="s">
        <v>418</v>
      </c>
      <c r="E133" s="18" t="s">
        <v>146</v>
      </c>
      <c r="F133" s="7">
        <v>105827</v>
      </c>
      <c r="G133" s="6">
        <v>0</v>
      </c>
      <c r="H133" s="6">
        <v>105827</v>
      </c>
      <c r="I133" s="6">
        <v>308332</v>
      </c>
      <c r="J133" s="21">
        <v>0</v>
      </c>
    </row>
    <row r="134" spans="1:10">
      <c r="A134" s="5" t="s">
        <v>5</v>
      </c>
      <c r="B134" s="5">
        <v>400</v>
      </c>
      <c r="C134" s="5">
        <v>742101</v>
      </c>
      <c r="D134" s="5" t="s">
        <v>418</v>
      </c>
      <c r="E134" s="18" t="s">
        <v>147</v>
      </c>
      <c r="F134" s="7">
        <v>643760</v>
      </c>
      <c r="G134" s="6">
        <v>0</v>
      </c>
      <c r="H134" s="6">
        <v>643760</v>
      </c>
      <c r="I134" s="6">
        <v>7193792</v>
      </c>
      <c r="J134" s="21">
        <v>0</v>
      </c>
    </row>
    <row r="135" spans="1:10">
      <c r="A135" s="5" t="s">
        <v>6</v>
      </c>
      <c r="B135" s="5">
        <v>512</v>
      </c>
      <c r="C135" s="5"/>
      <c r="D135" s="5" t="s">
        <v>418</v>
      </c>
      <c r="E135" s="18" t="s">
        <v>148</v>
      </c>
      <c r="F135" s="7">
        <v>24134</v>
      </c>
      <c r="G135" s="6">
        <v>0</v>
      </c>
      <c r="H135" s="6">
        <v>24134</v>
      </c>
      <c r="I135" s="6">
        <v>96536</v>
      </c>
      <c r="J135" s="21">
        <v>0</v>
      </c>
    </row>
    <row r="136" spans="1:10">
      <c r="A136" s="5" t="s">
        <v>5</v>
      </c>
      <c r="B136" s="5">
        <v>512</v>
      </c>
      <c r="C136" s="5"/>
      <c r="D136" s="5" t="s">
        <v>418</v>
      </c>
      <c r="E136" s="18" t="s">
        <v>149</v>
      </c>
      <c r="F136" s="7">
        <v>274</v>
      </c>
      <c r="G136" s="6">
        <v>19270</v>
      </c>
      <c r="H136" s="6">
        <v>19544</v>
      </c>
      <c r="I136" s="6">
        <v>0</v>
      </c>
      <c r="J136" s="21">
        <v>38540</v>
      </c>
    </row>
    <row r="137" spans="1:10">
      <c r="A137" s="5" t="s">
        <v>6</v>
      </c>
      <c r="B137" s="5">
        <v>512</v>
      </c>
      <c r="C137" s="5"/>
      <c r="D137" s="5" t="s">
        <v>418</v>
      </c>
      <c r="E137" s="18" t="s">
        <v>150</v>
      </c>
      <c r="F137" s="7">
        <v>214560</v>
      </c>
      <c r="G137" s="6">
        <v>0</v>
      </c>
      <c r="H137" s="6">
        <v>214560</v>
      </c>
      <c r="I137" s="6">
        <v>1968012</v>
      </c>
      <c r="J137" s="21">
        <v>0</v>
      </c>
    </row>
    <row r="138" spans="1:10">
      <c r="A138" s="5" t="s">
        <v>5</v>
      </c>
      <c r="B138" s="5">
        <v>511</v>
      </c>
      <c r="C138" s="5"/>
      <c r="D138" s="5" t="s">
        <v>418</v>
      </c>
      <c r="E138" s="18" t="s">
        <v>151</v>
      </c>
      <c r="F138" s="7">
        <v>295</v>
      </c>
      <c r="G138" s="6">
        <v>0</v>
      </c>
      <c r="H138" s="6">
        <v>295</v>
      </c>
      <c r="I138" s="6">
        <v>1180</v>
      </c>
      <c r="J138" s="21">
        <v>0</v>
      </c>
    </row>
    <row r="139" spans="1:10">
      <c r="A139" s="5" t="s">
        <v>6</v>
      </c>
      <c r="B139" s="5">
        <v>511</v>
      </c>
      <c r="C139" s="5"/>
      <c r="D139" s="5" t="s">
        <v>418</v>
      </c>
      <c r="E139" s="18" t="s">
        <v>152</v>
      </c>
      <c r="F139" s="7">
        <v>1431519</v>
      </c>
      <c r="G139" s="6">
        <v>0</v>
      </c>
      <c r="H139" s="6">
        <v>1431519</v>
      </c>
      <c r="I139" s="6">
        <v>16519852</v>
      </c>
      <c r="J139" s="21">
        <v>0</v>
      </c>
    </row>
    <row r="140" spans="1:10">
      <c r="A140" s="5" t="s">
        <v>5</v>
      </c>
      <c r="B140" s="5">
        <v>512</v>
      </c>
      <c r="C140" s="5"/>
      <c r="D140" s="5" t="s">
        <v>418</v>
      </c>
      <c r="E140" s="18" t="s">
        <v>153</v>
      </c>
      <c r="F140" s="7">
        <v>0</v>
      </c>
      <c r="G140" s="6">
        <v>393</v>
      </c>
      <c r="H140" s="6">
        <v>393</v>
      </c>
      <c r="I140" s="6">
        <v>0</v>
      </c>
      <c r="J140" s="21">
        <v>786</v>
      </c>
    </row>
    <row r="141" spans="1:10">
      <c r="A141" s="5" t="s">
        <v>6</v>
      </c>
      <c r="B141" s="5">
        <v>511</v>
      </c>
      <c r="C141" s="5"/>
      <c r="D141" s="5" t="s">
        <v>418</v>
      </c>
      <c r="E141" s="18" t="s">
        <v>154</v>
      </c>
      <c r="F141" s="7">
        <v>1521871</v>
      </c>
      <c r="G141" s="6">
        <v>0</v>
      </c>
      <c r="H141" s="6">
        <v>1521871</v>
      </c>
      <c r="I141" s="6">
        <v>17780284</v>
      </c>
      <c r="J141" s="21">
        <v>0</v>
      </c>
    </row>
    <row r="142" spans="1:10">
      <c r="A142" s="5" t="s">
        <v>5</v>
      </c>
      <c r="B142" s="5">
        <v>501</v>
      </c>
      <c r="C142" s="5"/>
      <c r="D142" s="5" t="s">
        <v>418</v>
      </c>
      <c r="E142" s="18" t="s">
        <v>155</v>
      </c>
      <c r="F142" s="7">
        <v>0</v>
      </c>
      <c r="G142" s="6">
        <v>57007</v>
      </c>
      <c r="H142" s="6">
        <v>57007</v>
      </c>
      <c r="I142" s="6">
        <v>0</v>
      </c>
      <c r="J142" s="21">
        <v>114014</v>
      </c>
    </row>
    <row r="143" spans="1:10">
      <c r="A143" s="5" t="s">
        <v>9</v>
      </c>
      <c r="B143" s="5">
        <v>511</v>
      </c>
      <c r="C143" s="5"/>
      <c r="D143" s="5" t="s">
        <v>418</v>
      </c>
      <c r="E143" s="18" t="s">
        <v>129</v>
      </c>
      <c r="F143" s="7">
        <v>0</v>
      </c>
      <c r="G143" s="6">
        <v>44080</v>
      </c>
      <c r="H143" s="6">
        <v>44080</v>
      </c>
      <c r="I143" s="6">
        <v>0</v>
      </c>
      <c r="J143" s="21">
        <v>88160</v>
      </c>
    </row>
    <row r="144" spans="1:10">
      <c r="A144" s="5" t="s">
        <v>9</v>
      </c>
      <c r="B144" s="5">
        <v>511</v>
      </c>
      <c r="C144" s="5"/>
      <c r="D144" s="5" t="s">
        <v>418</v>
      </c>
      <c r="E144" s="18" t="s">
        <v>130</v>
      </c>
      <c r="F144" s="7">
        <v>110388</v>
      </c>
      <c r="G144" s="6">
        <v>40</v>
      </c>
      <c r="H144" s="6">
        <v>110428</v>
      </c>
      <c r="I144" s="6">
        <v>1100000</v>
      </c>
      <c r="J144" s="21">
        <v>80</v>
      </c>
    </row>
    <row r="145" spans="1:10">
      <c r="A145" s="5" t="s">
        <v>9</v>
      </c>
      <c r="B145" s="5">
        <v>511</v>
      </c>
      <c r="C145" s="5"/>
      <c r="D145" s="5" t="s">
        <v>418</v>
      </c>
      <c r="E145" s="18" t="s">
        <v>131</v>
      </c>
      <c r="F145" s="7">
        <v>73402</v>
      </c>
      <c r="G145" s="6">
        <v>241821</v>
      </c>
      <c r="H145" s="6">
        <v>315223</v>
      </c>
      <c r="I145" s="6">
        <v>293608</v>
      </c>
      <c r="J145" s="21">
        <v>1450926</v>
      </c>
    </row>
    <row r="146" spans="1:10">
      <c r="A146" s="5" t="s">
        <v>9</v>
      </c>
      <c r="B146" s="5">
        <v>511</v>
      </c>
      <c r="C146" s="5"/>
      <c r="D146" s="5" t="s">
        <v>418</v>
      </c>
      <c r="E146" s="18" t="s">
        <v>132</v>
      </c>
      <c r="F146" s="7">
        <v>152298</v>
      </c>
      <c r="G146" s="6">
        <v>0</v>
      </c>
      <c r="H146" s="6">
        <v>152298</v>
      </c>
      <c r="I146" s="6">
        <v>310752</v>
      </c>
      <c r="J146" s="21">
        <v>0</v>
      </c>
    </row>
    <row r="147" spans="1:10">
      <c r="A147" s="5" t="s">
        <v>10</v>
      </c>
      <c r="B147" s="5">
        <v>511</v>
      </c>
      <c r="C147" s="5"/>
      <c r="D147" s="5" t="s">
        <v>418</v>
      </c>
      <c r="E147" s="18" t="s">
        <v>133</v>
      </c>
      <c r="F147" s="7">
        <v>46866</v>
      </c>
      <c r="G147" s="6">
        <v>0</v>
      </c>
      <c r="H147" s="6">
        <v>46866</v>
      </c>
      <c r="I147" s="6">
        <v>187464</v>
      </c>
      <c r="J147" s="21">
        <v>0</v>
      </c>
    </row>
    <row r="148" spans="1:10">
      <c r="A148" s="5" t="s">
        <v>10</v>
      </c>
      <c r="B148" s="5">
        <v>511</v>
      </c>
      <c r="C148" s="5"/>
      <c r="D148" s="5" t="s">
        <v>418</v>
      </c>
      <c r="E148" s="18" t="s">
        <v>134</v>
      </c>
      <c r="F148" s="7">
        <v>5709</v>
      </c>
      <c r="G148" s="6">
        <v>0</v>
      </c>
      <c r="H148" s="6">
        <v>5709</v>
      </c>
      <c r="I148" s="6">
        <v>22836</v>
      </c>
      <c r="J148" s="21">
        <v>0</v>
      </c>
    </row>
    <row r="149" spans="1:10">
      <c r="A149" s="5" t="s">
        <v>10</v>
      </c>
      <c r="B149" s="5">
        <v>511</v>
      </c>
      <c r="C149" s="5"/>
      <c r="D149" s="5" t="s">
        <v>418</v>
      </c>
      <c r="E149" s="18" t="s">
        <v>135</v>
      </c>
      <c r="F149" s="7">
        <v>68591</v>
      </c>
      <c r="G149" s="6">
        <v>0</v>
      </c>
      <c r="H149" s="6">
        <v>68591</v>
      </c>
      <c r="I149" s="6">
        <v>272996</v>
      </c>
      <c r="J149" s="21">
        <v>0</v>
      </c>
    </row>
    <row r="150" spans="1:10">
      <c r="A150" s="5" t="s">
        <v>10</v>
      </c>
      <c r="B150" s="5">
        <v>511</v>
      </c>
      <c r="C150" s="5"/>
      <c r="D150" s="5" t="s">
        <v>418</v>
      </c>
      <c r="E150" s="18" t="s">
        <v>136</v>
      </c>
      <c r="F150" s="7">
        <v>3887779</v>
      </c>
      <c r="G150" s="6">
        <v>0</v>
      </c>
      <c r="H150" s="6">
        <v>3887779</v>
      </c>
      <c r="I150" s="6">
        <v>49877467</v>
      </c>
      <c r="J150" s="21">
        <v>0</v>
      </c>
    </row>
  </sheetData>
  <autoFilter ref="A5:J150">
    <sortState ref="A5:K149">
      <sortCondition ref="E4:E149"/>
    </sortState>
  </autoFilter>
  <mergeCells count="3">
    <mergeCell ref="A1:J1"/>
    <mergeCell ref="A2:J2"/>
    <mergeCell ref="A3:J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sheetPr>
    <tabColor rgb="FFFFFF00"/>
  </sheetPr>
  <dimension ref="A1:K149"/>
  <sheetViews>
    <sheetView workbookViewId="0">
      <pane ySplit="4" topLeftCell="A5" activePane="bottomLeft" state="frozen"/>
      <selection activeCell="E6" sqref="E6"/>
      <selection pane="bottomLeft" activeCell="A5" sqref="A5"/>
    </sheetView>
  </sheetViews>
  <sheetFormatPr baseColWidth="10" defaultRowHeight="15"/>
  <cols>
    <col min="1" max="1" width="15.5703125" style="25" bestFit="1" customWidth="1"/>
    <col min="2" max="2" width="13" style="2" customWidth="1"/>
    <col min="3" max="3" width="10.7109375" style="2" customWidth="1"/>
    <col min="4" max="5" width="13.85546875" style="2" customWidth="1"/>
    <col min="6" max="6" width="18.5703125" style="1" customWidth="1"/>
    <col min="7" max="7" width="20.140625" style="22" customWidth="1"/>
    <col min="8" max="8" width="15" style="22" customWidth="1"/>
    <col min="9" max="9" width="17.140625" style="22" customWidth="1"/>
    <col min="10" max="10" width="14.85546875" style="22" customWidth="1"/>
    <col min="11" max="11" width="15.5703125" style="23" bestFit="1" customWidth="1"/>
    <col min="12" max="16384" width="11.42578125" style="1"/>
  </cols>
  <sheetData>
    <row r="1" spans="1:11" ht="57.75" customHeight="1">
      <c r="A1" s="60" t="s">
        <v>422</v>
      </c>
      <c r="B1" s="60"/>
      <c r="C1" s="60"/>
      <c r="D1" s="60"/>
      <c r="E1" s="60"/>
      <c r="F1" s="60"/>
      <c r="G1" s="60"/>
      <c r="H1" s="60"/>
      <c r="I1" s="60"/>
      <c r="J1" s="60"/>
      <c r="K1" s="60"/>
    </row>
    <row r="2" spans="1:11" ht="18.75">
      <c r="A2" s="1"/>
      <c r="B2" s="60"/>
      <c r="C2" s="60"/>
      <c r="D2" s="60"/>
      <c r="E2" s="60"/>
      <c r="F2" s="60"/>
      <c r="G2" s="60"/>
      <c r="H2" s="60"/>
      <c r="I2" s="60"/>
      <c r="J2" s="60"/>
      <c r="K2" s="60"/>
    </row>
    <row r="4" spans="1:11" s="17" customFormat="1" ht="31.5" customHeight="1">
      <c r="A4" s="24" t="s">
        <v>413</v>
      </c>
      <c r="B4" s="16" t="s">
        <v>0</v>
      </c>
      <c r="C4" s="16" t="s">
        <v>297</v>
      </c>
      <c r="D4" s="16" t="s">
        <v>298</v>
      </c>
      <c r="E4" s="16" t="s">
        <v>414</v>
      </c>
      <c r="F4" s="15" t="s">
        <v>1</v>
      </c>
      <c r="G4" s="20" t="s">
        <v>299</v>
      </c>
      <c r="H4" s="20" t="s">
        <v>300</v>
      </c>
      <c r="I4" s="20" t="s">
        <v>301</v>
      </c>
      <c r="J4" s="20" t="s">
        <v>398</v>
      </c>
      <c r="K4" s="20" t="s">
        <v>399</v>
      </c>
    </row>
    <row r="5" spans="1:11">
      <c r="A5" s="26">
        <v>10</v>
      </c>
      <c r="B5" s="5" t="s">
        <v>6</v>
      </c>
      <c r="C5" s="5">
        <v>511</v>
      </c>
      <c r="D5" s="5"/>
      <c r="E5" s="5" t="s">
        <v>418</v>
      </c>
      <c r="F5" s="18" t="s">
        <v>61</v>
      </c>
      <c r="G5" s="7">
        <v>0</v>
      </c>
      <c r="H5" s="6">
        <v>1</v>
      </c>
      <c r="I5" s="6">
        <v>1</v>
      </c>
      <c r="J5" s="6">
        <v>0</v>
      </c>
      <c r="K5" s="21">
        <v>2</v>
      </c>
    </row>
    <row r="6" spans="1:11">
      <c r="A6" s="26">
        <v>10</v>
      </c>
      <c r="B6" s="5" t="s">
        <v>5</v>
      </c>
      <c r="C6" s="5">
        <v>512</v>
      </c>
      <c r="D6" s="5"/>
      <c r="E6" s="5" t="s">
        <v>418</v>
      </c>
      <c r="F6" s="18" t="s">
        <v>36</v>
      </c>
      <c r="G6" s="7">
        <v>17</v>
      </c>
      <c r="H6" s="6">
        <v>0</v>
      </c>
      <c r="I6" s="6">
        <v>17</v>
      </c>
      <c r="J6" s="6">
        <v>68</v>
      </c>
      <c r="K6" s="21">
        <v>0</v>
      </c>
    </row>
    <row r="7" spans="1:11">
      <c r="A7" s="26">
        <v>10</v>
      </c>
      <c r="B7" s="5" t="s">
        <v>5</v>
      </c>
      <c r="C7" s="5">
        <v>512</v>
      </c>
      <c r="D7" s="5"/>
      <c r="E7" s="5" t="s">
        <v>418</v>
      </c>
      <c r="F7" s="18" t="s">
        <v>139</v>
      </c>
      <c r="G7" s="7">
        <v>60</v>
      </c>
      <c r="H7" s="6">
        <v>0</v>
      </c>
      <c r="I7" s="6">
        <v>60</v>
      </c>
      <c r="J7" s="6">
        <v>240</v>
      </c>
      <c r="K7" s="21">
        <v>0</v>
      </c>
    </row>
    <row r="8" spans="1:11">
      <c r="A8" s="26">
        <v>10</v>
      </c>
      <c r="B8" s="5" t="s">
        <v>8</v>
      </c>
      <c r="C8" s="5">
        <v>501</v>
      </c>
      <c r="D8" s="5"/>
      <c r="E8" s="5" t="s">
        <v>418</v>
      </c>
      <c r="F8" s="18" t="s">
        <v>113</v>
      </c>
      <c r="G8" s="7">
        <v>82</v>
      </c>
      <c r="H8" s="6">
        <v>0</v>
      </c>
      <c r="I8" s="6">
        <v>82</v>
      </c>
      <c r="J8" s="6">
        <v>328</v>
      </c>
      <c r="K8" s="21">
        <v>0</v>
      </c>
    </row>
    <row r="9" spans="1:11">
      <c r="A9" s="26">
        <v>10</v>
      </c>
      <c r="B9" s="5" t="s">
        <v>6</v>
      </c>
      <c r="C9" s="5">
        <v>512</v>
      </c>
      <c r="D9" s="5"/>
      <c r="E9" s="5" t="s">
        <v>418</v>
      </c>
      <c r="F9" s="18" t="s">
        <v>46</v>
      </c>
      <c r="G9" s="7">
        <v>85</v>
      </c>
      <c r="H9" s="6">
        <v>0</v>
      </c>
      <c r="I9" s="6">
        <v>85</v>
      </c>
      <c r="J9" s="6">
        <v>340</v>
      </c>
      <c r="K9" s="21">
        <v>0</v>
      </c>
    </row>
    <row r="10" spans="1:11">
      <c r="A10" s="26">
        <v>10</v>
      </c>
      <c r="B10" s="5" t="s">
        <v>8</v>
      </c>
      <c r="C10" s="5">
        <v>511</v>
      </c>
      <c r="D10" s="5"/>
      <c r="E10" s="5" t="s">
        <v>417</v>
      </c>
      <c r="F10" s="18" t="s">
        <v>111</v>
      </c>
      <c r="G10" s="7">
        <v>88</v>
      </c>
      <c r="H10" s="6">
        <v>0</v>
      </c>
      <c r="I10" s="6">
        <v>88</v>
      </c>
      <c r="J10" s="6">
        <v>352</v>
      </c>
      <c r="K10" s="21">
        <v>0</v>
      </c>
    </row>
    <row r="11" spans="1:11">
      <c r="A11" s="26">
        <v>10</v>
      </c>
      <c r="B11" s="5" t="s">
        <v>7</v>
      </c>
      <c r="C11" s="5">
        <v>511</v>
      </c>
      <c r="D11" s="5"/>
      <c r="E11" s="5" t="s">
        <v>418</v>
      </c>
      <c r="F11" s="18" t="s">
        <v>94</v>
      </c>
      <c r="G11" s="7">
        <v>112</v>
      </c>
      <c r="H11" s="6">
        <v>0</v>
      </c>
      <c r="I11" s="6">
        <v>112</v>
      </c>
      <c r="J11" s="6">
        <v>448</v>
      </c>
      <c r="K11" s="21">
        <v>0</v>
      </c>
    </row>
    <row r="12" spans="1:11">
      <c r="A12" s="26">
        <v>10</v>
      </c>
      <c r="B12" s="5" t="s">
        <v>7</v>
      </c>
      <c r="C12" s="5">
        <v>400</v>
      </c>
      <c r="D12" s="5">
        <v>749405</v>
      </c>
      <c r="E12" s="5" t="s">
        <v>418</v>
      </c>
      <c r="F12" s="18" t="s">
        <v>86</v>
      </c>
      <c r="G12" s="7">
        <v>124.8</v>
      </c>
      <c r="H12" s="6">
        <v>0</v>
      </c>
      <c r="I12" s="6">
        <v>124.8</v>
      </c>
      <c r="J12" s="6">
        <v>499.2</v>
      </c>
      <c r="K12" s="21">
        <v>0</v>
      </c>
    </row>
    <row r="13" spans="1:11">
      <c r="A13" s="26">
        <v>10</v>
      </c>
      <c r="B13" s="5" t="s">
        <v>7</v>
      </c>
      <c r="C13" s="5">
        <v>400</v>
      </c>
      <c r="D13" s="5">
        <v>742101</v>
      </c>
      <c r="E13" s="5" t="s">
        <v>418</v>
      </c>
      <c r="F13" s="18" t="s">
        <v>80</v>
      </c>
      <c r="G13" s="7">
        <v>147</v>
      </c>
      <c r="H13" s="6">
        <v>0</v>
      </c>
      <c r="I13" s="6">
        <v>147</v>
      </c>
      <c r="J13" s="6">
        <v>588</v>
      </c>
      <c r="K13" s="21">
        <v>0</v>
      </c>
    </row>
    <row r="14" spans="1:11">
      <c r="A14" s="26">
        <v>10</v>
      </c>
      <c r="B14" s="5" t="s">
        <v>5</v>
      </c>
      <c r="C14" s="5">
        <v>512</v>
      </c>
      <c r="D14" s="5"/>
      <c r="E14" s="5" t="s">
        <v>418</v>
      </c>
      <c r="F14" s="18" t="s">
        <v>16</v>
      </c>
      <c r="G14" s="7">
        <v>151.15</v>
      </c>
      <c r="H14" s="6">
        <v>0</v>
      </c>
      <c r="I14" s="6">
        <v>151.15</v>
      </c>
      <c r="J14" s="6">
        <v>604.6</v>
      </c>
      <c r="K14" s="21">
        <v>0</v>
      </c>
    </row>
    <row r="15" spans="1:11">
      <c r="A15" s="26">
        <v>10</v>
      </c>
      <c r="B15" s="5" t="s">
        <v>6</v>
      </c>
      <c r="C15" s="5">
        <v>501</v>
      </c>
      <c r="D15" s="5"/>
      <c r="E15" s="5" t="s">
        <v>418</v>
      </c>
      <c r="F15" s="18" t="s">
        <v>43</v>
      </c>
      <c r="G15" s="7">
        <v>191</v>
      </c>
      <c r="H15" s="6">
        <v>0</v>
      </c>
      <c r="I15" s="6">
        <v>191</v>
      </c>
      <c r="J15" s="6">
        <v>764</v>
      </c>
      <c r="K15" s="21">
        <v>0</v>
      </c>
    </row>
    <row r="16" spans="1:11">
      <c r="A16" s="26">
        <v>10</v>
      </c>
      <c r="B16" s="5" t="s">
        <v>6</v>
      </c>
      <c r="C16" s="5">
        <v>512</v>
      </c>
      <c r="D16" s="5"/>
      <c r="E16" s="5" t="s">
        <v>418</v>
      </c>
      <c r="F16" s="18" t="s">
        <v>56</v>
      </c>
      <c r="G16" s="7">
        <v>0</v>
      </c>
      <c r="H16" s="6">
        <v>225</v>
      </c>
      <c r="I16" s="6">
        <v>225</v>
      </c>
      <c r="J16" s="6">
        <v>0</v>
      </c>
      <c r="K16" s="21">
        <v>450</v>
      </c>
    </row>
    <row r="17" spans="1:11">
      <c r="A17" s="26">
        <v>10</v>
      </c>
      <c r="B17" s="5" t="s">
        <v>6</v>
      </c>
      <c r="C17" s="5">
        <v>512</v>
      </c>
      <c r="D17" s="5"/>
      <c r="E17" s="5" t="s">
        <v>418</v>
      </c>
      <c r="F17" s="18" t="s">
        <v>66</v>
      </c>
      <c r="G17" s="7">
        <v>225</v>
      </c>
      <c r="H17" s="6">
        <v>0</v>
      </c>
      <c r="I17" s="6">
        <v>225</v>
      </c>
      <c r="J17" s="6">
        <v>900</v>
      </c>
      <c r="K17" s="21">
        <v>0</v>
      </c>
    </row>
    <row r="18" spans="1:11">
      <c r="A18" s="26">
        <v>10</v>
      </c>
      <c r="B18" s="5" t="s">
        <v>5</v>
      </c>
      <c r="C18" s="5">
        <v>501</v>
      </c>
      <c r="D18" s="5"/>
      <c r="E18" s="5" t="s">
        <v>418</v>
      </c>
      <c r="F18" s="18" t="s">
        <v>30</v>
      </c>
      <c r="G18" s="7">
        <v>240</v>
      </c>
      <c r="H18" s="6">
        <v>0</v>
      </c>
      <c r="I18" s="6">
        <v>240</v>
      </c>
      <c r="J18" s="6">
        <v>960</v>
      </c>
      <c r="K18" s="21">
        <v>0</v>
      </c>
    </row>
    <row r="19" spans="1:11">
      <c r="A19" s="26">
        <v>10</v>
      </c>
      <c r="B19" s="5" t="s">
        <v>7</v>
      </c>
      <c r="C19" s="5">
        <v>511</v>
      </c>
      <c r="D19" s="5"/>
      <c r="E19" s="5" t="s">
        <v>418</v>
      </c>
      <c r="F19" s="18" t="s">
        <v>82</v>
      </c>
      <c r="G19" s="7">
        <v>261</v>
      </c>
      <c r="H19" s="6">
        <v>0</v>
      </c>
      <c r="I19" s="6">
        <v>261</v>
      </c>
      <c r="J19" s="6">
        <v>1044</v>
      </c>
      <c r="K19" s="21">
        <v>0</v>
      </c>
    </row>
    <row r="20" spans="1:11">
      <c r="A20" s="26">
        <v>10</v>
      </c>
      <c r="B20" s="5" t="s">
        <v>8</v>
      </c>
      <c r="C20" s="5">
        <v>501</v>
      </c>
      <c r="D20" s="5"/>
      <c r="E20" s="5" t="s">
        <v>418</v>
      </c>
      <c r="F20" s="18" t="s">
        <v>103</v>
      </c>
      <c r="G20" s="7">
        <v>287</v>
      </c>
      <c r="H20" s="6">
        <v>0</v>
      </c>
      <c r="I20" s="6">
        <v>287</v>
      </c>
      <c r="J20" s="6">
        <v>1148</v>
      </c>
      <c r="K20" s="21">
        <v>0</v>
      </c>
    </row>
    <row r="21" spans="1:11">
      <c r="A21" s="26">
        <v>10</v>
      </c>
      <c r="B21" s="5" t="s">
        <v>5</v>
      </c>
      <c r="C21" s="5">
        <v>511</v>
      </c>
      <c r="D21" s="5"/>
      <c r="E21" s="5" t="s">
        <v>418</v>
      </c>
      <c r="F21" s="18" t="s">
        <v>151</v>
      </c>
      <c r="G21" s="7">
        <v>295</v>
      </c>
      <c r="H21" s="6">
        <v>0</v>
      </c>
      <c r="I21" s="6">
        <v>295</v>
      </c>
      <c r="J21" s="6">
        <v>1180</v>
      </c>
      <c r="K21" s="21">
        <v>0</v>
      </c>
    </row>
    <row r="22" spans="1:11">
      <c r="A22" s="26">
        <v>10</v>
      </c>
      <c r="B22" s="5" t="s">
        <v>6</v>
      </c>
      <c r="C22" s="5">
        <v>511</v>
      </c>
      <c r="D22" s="5"/>
      <c r="E22" s="5" t="s">
        <v>418</v>
      </c>
      <c r="F22" s="18" t="s">
        <v>51</v>
      </c>
      <c r="G22" s="7">
        <v>300</v>
      </c>
      <c r="H22" s="6">
        <v>0</v>
      </c>
      <c r="I22" s="6">
        <v>300</v>
      </c>
      <c r="J22" s="6">
        <v>1200</v>
      </c>
      <c r="K22" s="21">
        <v>0</v>
      </c>
    </row>
    <row r="23" spans="1:11">
      <c r="A23" s="26">
        <v>10</v>
      </c>
      <c r="B23" s="5" t="s">
        <v>8</v>
      </c>
      <c r="C23" s="5">
        <v>511</v>
      </c>
      <c r="D23" s="5"/>
      <c r="E23" s="5" t="s">
        <v>418</v>
      </c>
      <c r="F23" s="18" t="s">
        <v>105</v>
      </c>
      <c r="G23" s="7">
        <v>315</v>
      </c>
      <c r="H23" s="6">
        <v>0</v>
      </c>
      <c r="I23" s="6">
        <v>315</v>
      </c>
      <c r="J23" s="6">
        <v>1260</v>
      </c>
      <c r="K23" s="21">
        <v>0</v>
      </c>
    </row>
    <row r="24" spans="1:11">
      <c r="A24" s="26">
        <v>10</v>
      </c>
      <c r="B24" s="5" t="s">
        <v>8</v>
      </c>
      <c r="C24" s="5">
        <v>512</v>
      </c>
      <c r="D24" s="5"/>
      <c r="E24" s="5" t="s">
        <v>418</v>
      </c>
      <c r="F24" s="18" t="s">
        <v>117</v>
      </c>
      <c r="G24" s="7">
        <v>316</v>
      </c>
      <c r="H24" s="6">
        <v>0</v>
      </c>
      <c r="I24" s="6">
        <v>316</v>
      </c>
      <c r="J24" s="6">
        <v>1264</v>
      </c>
      <c r="K24" s="21">
        <v>0</v>
      </c>
    </row>
    <row r="25" spans="1:11">
      <c r="A25" s="26">
        <v>10</v>
      </c>
      <c r="B25" s="5" t="s">
        <v>8</v>
      </c>
      <c r="C25" s="5">
        <v>511</v>
      </c>
      <c r="D25" s="5"/>
      <c r="E25" s="5" t="s">
        <v>418</v>
      </c>
      <c r="F25" s="18" t="s">
        <v>101</v>
      </c>
      <c r="G25" s="7">
        <v>0</v>
      </c>
      <c r="H25" s="6">
        <v>355</v>
      </c>
      <c r="I25" s="6">
        <v>355</v>
      </c>
      <c r="J25" s="6">
        <v>0</v>
      </c>
      <c r="K25" s="21">
        <v>710</v>
      </c>
    </row>
    <row r="26" spans="1:11">
      <c r="A26" s="26">
        <v>10</v>
      </c>
      <c r="B26" s="5" t="s">
        <v>5</v>
      </c>
      <c r="C26" s="5">
        <v>501</v>
      </c>
      <c r="D26" s="5"/>
      <c r="E26" s="5" t="s">
        <v>418</v>
      </c>
      <c r="F26" s="18" t="s">
        <v>145</v>
      </c>
      <c r="G26" s="7">
        <v>359</v>
      </c>
      <c r="H26" s="6">
        <v>0</v>
      </c>
      <c r="I26" s="6">
        <v>359</v>
      </c>
      <c r="J26" s="6">
        <v>1436</v>
      </c>
      <c r="K26" s="21">
        <v>0</v>
      </c>
    </row>
    <row r="27" spans="1:11">
      <c r="A27" s="26">
        <v>10</v>
      </c>
      <c r="B27" s="5" t="s">
        <v>5</v>
      </c>
      <c r="C27" s="5">
        <v>512</v>
      </c>
      <c r="D27" s="5"/>
      <c r="E27" s="5" t="s">
        <v>418</v>
      </c>
      <c r="F27" s="18" t="s">
        <v>153</v>
      </c>
      <c r="G27" s="7">
        <v>0</v>
      </c>
      <c r="H27" s="6">
        <v>393</v>
      </c>
      <c r="I27" s="6">
        <v>393</v>
      </c>
      <c r="J27" s="6">
        <v>0</v>
      </c>
      <c r="K27" s="21">
        <v>786</v>
      </c>
    </row>
    <row r="28" spans="1:11">
      <c r="A28" s="26">
        <v>10</v>
      </c>
      <c r="B28" s="5" t="s">
        <v>8</v>
      </c>
      <c r="C28" s="5">
        <v>501</v>
      </c>
      <c r="D28" s="5"/>
      <c r="E28" s="5" t="s">
        <v>418</v>
      </c>
      <c r="F28" s="18" t="s">
        <v>123</v>
      </c>
      <c r="G28" s="7">
        <v>403</v>
      </c>
      <c r="H28" s="6">
        <v>0</v>
      </c>
      <c r="I28" s="6">
        <v>403</v>
      </c>
      <c r="J28" s="6">
        <v>1612</v>
      </c>
      <c r="K28" s="21">
        <v>0</v>
      </c>
    </row>
    <row r="29" spans="1:11">
      <c r="A29" s="26">
        <v>10</v>
      </c>
      <c r="B29" s="5" t="s">
        <v>7</v>
      </c>
      <c r="C29" s="5">
        <v>511</v>
      </c>
      <c r="D29" s="5"/>
      <c r="E29" s="5" t="s">
        <v>418</v>
      </c>
      <c r="F29" s="18" t="s">
        <v>91</v>
      </c>
      <c r="G29" s="7">
        <v>449</v>
      </c>
      <c r="H29" s="6">
        <v>0</v>
      </c>
      <c r="I29" s="6">
        <v>449</v>
      </c>
      <c r="J29" s="6">
        <v>1796</v>
      </c>
      <c r="K29" s="21">
        <v>0</v>
      </c>
    </row>
    <row r="30" spans="1:11">
      <c r="A30" s="26">
        <v>13</v>
      </c>
      <c r="B30" s="5" t="s">
        <v>8</v>
      </c>
      <c r="C30" s="5">
        <v>511</v>
      </c>
      <c r="D30" s="5"/>
      <c r="E30" s="5" t="s">
        <v>418</v>
      </c>
      <c r="F30" s="18" t="s">
        <v>124</v>
      </c>
      <c r="G30" s="7">
        <v>541</v>
      </c>
      <c r="H30" s="6">
        <v>0</v>
      </c>
      <c r="I30" s="6">
        <v>541</v>
      </c>
      <c r="J30" s="6">
        <v>2164</v>
      </c>
      <c r="K30" s="21">
        <v>0</v>
      </c>
    </row>
    <row r="31" spans="1:11">
      <c r="A31" s="26">
        <v>13</v>
      </c>
      <c r="B31" s="5" t="s">
        <v>7</v>
      </c>
      <c r="C31" s="5">
        <v>501</v>
      </c>
      <c r="D31" s="5"/>
      <c r="E31" s="5" t="s">
        <v>418</v>
      </c>
      <c r="F31" s="18" t="s">
        <v>70</v>
      </c>
      <c r="G31" s="7">
        <v>666</v>
      </c>
      <c r="H31" s="6">
        <v>0</v>
      </c>
      <c r="I31" s="6">
        <v>666</v>
      </c>
      <c r="J31" s="6">
        <v>2664</v>
      </c>
      <c r="K31" s="21">
        <v>0</v>
      </c>
    </row>
    <row r="32" spans="1:11">
      <c r="A32" s="26">
        <v>13</v>
      </c>
      <c r="B32" s="5" t="s">
        <v>7</v>
      </c>
      <c r="C32" s="5">
        <v>501</v>
      </c>
      <c r="D32" s="5"/>
      <c r="E32" s="5" t="s">
        <v>418</v>
      </c>
      <c r="F32" s="18" t="s">
        <v>93</v>
      </c>
      <c r="G32" s="7">
        <v>921</v>
      </c>
      <c r="H32" s="6">
        <v>0</v>
      </c>
      <c r="I32" s="6">
        <v>921</v>
      </c>
      <c r="J32" s="6">
        <v>3684</v>
      </c>
      <c r="K32" s="21">
        <v>0</v>
      </c>
    </row>
    <row r="33" spans="1:11">
      <c r="A33" s="26">
        <v>19</v>
      </c>
      <c r="B33" s="5" t="s">
        <v>8</v>
      </c>
      <c r="C33" s="5">
        <v>511</v>
      </c>
      <c r="D33" s="5"/>
      <c r="E33" s="5" t="s">
        <v>418</v>
      </c>
      <c r="F33" s="18" t="s">
        <v>112</v>
      </c>
      <c r="G33" s="7">
        <v>1951</v>
      </c>
      <c r="H33" s="6">
        <v>0</v>
      </c>
      <c r="I33" s="6">
        <v>1951</v>
      </c>
      <c r="J33" s="6">
        <v>7804</v>
      </c>
      <c r="K33" s="21">
        <v>0</v>
      </c>
    </row>
    <row r="34" spans="1:11">
      <c r="A34" s="26">
        <v>22</v>
      </c>
      <c r="B34" s="5" t="s">
        <v>5</v>
      </c>
      <c r="C34" s="5">
        <v>511</v>
      </c>
      <c r="D34" s="5"/>
      <c r="E34" s="5" t="s">
        <v>418</v>
      </c>
      <c r="F34" s="18" t="s">
        <v>24</v>
      </c>
      <c r="G34" s="7">
        <v>0</v>
      </c>
      <c r="H34" s="6">
        <v>2745</v>
      </c>
      <c r="I34" s="6">
        <v>2745</v>
      </c>
      <c r="J34" s="6">
        <v>0</v>
      </c>
      <c r="K34" s="21">
        <v>5490</v>
      </c>
    </row>
    <row r="35" spans="1:11">
      <c r="A35" s="26">
        <v>22</v>
      </c>
      <c r="B35" s="5" t="s">
        <v>8</v>
      </c>
      <c r="C35" s="5">
        <v>400</v>
      </c>
      <c r="D35" s="5">
        <v>502101</v>
      </c>
      <c r="E35" s="5" t="s">
        <v>418</v>
      </c>
      <c r="F35" s="18" t="s">
        <v>114</v>
      </c>
      <c r="G35" s="7">
        <v>2995</v>
      </c>
      <c r="H35" s="6">
        <v>0</v>
      </c>
      <c r="I35" s="6">
        <v>2995</v>
      </c>
      <c r="J35" s="6">
        <v>2380</v>
      </c>
      <c r="K35" s="21">
        <v>0</v>
      </c>
    </row>
    <row r="36" spans="1:11">
      <c r="A36" s="26">
        <v>22</v>
      </c>
      <c r="B36" s="5" t="s">
        <v>8</v>
      </c>
      <c r="C36" s="5">
        <v>511</v>
      </c>
      <c r="D36" s="5"/>
      <c r="E36" s="5" t="s">
        <v>418</v>
      </c>
      <c r="F36" s="18" t="s">
        <v>100</v>
      </c>
      <c r="G36" s="7">
        <v>0</v>
      </c>
      <c r="H36" s="6">
        <v>3306</v>
      </c>
      <c r="I36" s="6">
        <v>3306</v>
      </c>
      <c r="J36" s="6">
        <v>0</v>
      </c>
      <c r="K36" s="21">
        <v>6612</v>
      </c>
    </row>
    <row r="37" spans="1:11">
      <c r="A37" s="26">
        <v>25</v>
      </c>
      <c r="B37" s="5" t="s">
        <v>6</v>
      </c>
      <c r="C37" s="5">
        <v>511</v>
      </c>
      <c r="D37" s="5"/>
      <c r="E37" s="5" t="s">
        <v>418</v>
      </c>
      <c r="F37" s="18" t="s">
        <v>50</v>
      </c>
      <c r="G37" s="7">
        <v>4073</v>
      </c>
      <c r="H37" s="6">
        <v>0</v>
      </c>
      <c r="I37" s="6">
        <v>4073</v>
      </c>
      <c r="J37" s="6">
        <v>16292</v>
      </c>
      <c r="K37" s="21">
        <v>0</v>
      </c>
    </row>
    <row r="38" spans="1:11">
      <c r="A38" s="26">
        <v>25</v>
      </c>
      <c r="B38" s="5" t="s">
        <v>7</v>
      </c>
      <c r="C38" s="5">
        <v>511</v>
      </c>
      <c r="D38" s="5"/>
      <c r="E38" s="5" t="s">
        <v>418</v>
      </c>
      <c r="F38" s="18" t="s">
        <v>74</v>
      </c>
      <c r="G38" s="7">
        <v>4150</v>
      </c>
      <c r="H38" s="6">
        <v>0</v>
      </c>
      <c r="I38" s="6">
        <v>4150</v>
      </c>
      <c r="J38" s="6">
        <v>16600</v>
      </c>
      <c r="K38" s="21">
        <v>0</v>
      </c>
    </row>
    <row r="39" spans="1:11">
      <c r="A39" s="26">
        <v>28</v>
      </c>
      <c r="B39" s="5" t="s">
        <v>8</v>
      </c>
      <c r="C39" s="5">
        <v>511</v>
      </c>
      <c r="D39" s="5"/>
      <c r="E39" s="5" t="s">
        <v>418</v>
      </c>
      <c r="F39" s="18" t="s">
        <v>120</v>
      </c>
      <c r="G39" s="7">
        <v>0</v>
      </c>
      <c r="H39" s="6">
        <v>5013</v>
      </c>
      <c r="I39" s="6">
        <v>5013</v>
      </c>
      <c r="J39" s="6">
        <v>0</v>
      </c>
      <c r="K39" s="21">
        <v>10026</v>
      </c>
    </row>
    <row r="40" spans="1:11">
      <c r="A40" s="26">
        <v>28</v>
      </c>
      <c r="B40" s="5" t="s">
        <v>5</v>
      </c>
      <c r="C40" s="5">
        <v>512</v>
      </c>
      <c r="D40" s="5"/>
      <c r="E40" s="5" t="s">
        <v>418</v>
      </c>
      <c r="F40" s="18" t="s">
        <v>38</v>
      </c>
      <c r="G40" s="7">
        <v>0</v>
      </c>
      <c r="H40" s="6">
        <v>5415</v>
      </c>
      <c r="I40" s="6">
        <v>5415</v>
      </c>
      <c r="J40" s="6">
        <v>0</v>
      </c>
      <c r="K40" s="21">
        <v>10830</v>
      </c>
    </row>
    <row r="41" spans="1:11">
      <c r="A41" s="26">
        <v>28</v>
      </c>
      <c r="B41" s="5" t="s">
        <v>10</v>
      </c>
      <c r="C41" s="5">
        <v>511</v>
      </c>
      <c r="D41" s="5"/>
      <c r="E41" s="5" t="s">
        <v>418</v>
      </c>
      <c r="F41" s="18" t="s">
        <v>134</v>
      </c>
      <c r="G41" s="7">
        <v>5709</v>
      </c>
      <c r="H41" s="6">
        <v>0</v>
      </c>
      <c r="I41" s="6">
        <v>5709</v>
      </c>
      <c r="J41" s="6">
        <v>22836</v>
      </c>
      <c r="K41" s="21">
        <v>0</v>
      </c>
    </row>
    <row r="42" spans="1:11">
      <c r="A42" s="26">
        <v>28</v>
      </c>
      <c r="B42" s="5" t="s">
        <v>6</v>
      </c>
      <c r="C42" s="5">
        <v>511</v>
      </c>
      <c r="D42" s="5"/>
      <c r="E42" s="5" t="s">
        <v>418</v>
      </c>
      <c r="F42" s="18" t="s">
        <v>44</v>
      </c>
      <c r="G42" s="7">
        <v>6983</v>
      </c>
      <c r="H42" s="6">
        <v>0</v>
      </c>
      <c r="I42" s="6">
        <v>6983</v>
      </c>
      <c r="J42" s="6">
        <v>27932</v>
      </c>
      <c r="K42" s="21">
        <v>0</v>
      </c>
    </row>
    <row r="43" spans="1:11">
      <c r="A43" s="26">
        <v>28</v>
      </c>
      <c r="B43" s="5" t="s">
        <v>8</v>
      </c>
      <c r="C43" s="5">
        <v>400</v>
      </c>
      <c r="D43" s="5">
        <v>504010</v>
      </c>
      <c r="E43" s="5" t="s">
        <v>418</v>
      </c>
      <c r="F43" s="18" t="s">
        <v>102</v>
      </c>
      <c r="G43" s="7">
        <v>7053</v>
      </c>
      <c r="H43" s="6">
        <v>0</v>
      </c>
      <c r="I43" s="6">
        <v>7053</v>
      </c>
      <c r="J43" s="6">
        <v>27372</v>
      </c>
      <c r="K43" s="21">
        <v>0</v>
      </c>
    </row>
    <row r="44" spans="1:11">
      <c r="A44" s="26">
        <v>28</v>
      </c>
      <c r="B44" s="5" t="s">
        <v>5</v>
      </c>
      <c r="C44" s="5">
        <v>511</v>
      </c>
      <c r="D44" s="5"/>
      <c r="E44" s="5" t="s">
        <v>418</v>
      </c>
      <c r="F44" s="18" t="s">
        <v>40</v>
      </c>
      <c r="G44" s="7">
        <v>7433</v>
      </c>
      <c r="H44" s="6">
        <v>0</v>
      </c>
      <c r="I44" s="6">
        <v>7433</v>
      </c>
      <c r="J44" s="6">
        <v>29732</v>
      </c>
      <c r="K44" s="21">
        <v>0</v>
      </c>
    </row>
    <row r="45" spans="1:11">
      <c r="A45" s="26">
        <v>32</v>
      </c>
      <c r="B45" s="5" t="s">
        <v>8</v>
      </c>
      <c r="C45" s="5">
        <v>512</v>
      </c>
      <c r="D45" s="5"/>
      <c r="E45" s="5" t="s">
        <v>418</v>
      </c>
      <c r="F45" s="18" t="s">
        <v>118</v>
      </c>
      <c r="G45" s="7">
        <v>7804</v>
      </c>
      <c r="H45" s="6">
        <v>0</v>
      </c>
      <c r="I45" s="6">
        <v>7804</v>
      </c>
      <c r="J45" s="6">
        <v>31216</v>
      </c>
      <c r="K45" s="21">
        <v>0</v>
      </c>
    </row>
    <row r="46" spans="1:11">
      <c r="A46" s="26">
        <v>32</v>
      </c>
      <c r="B46" s="5" t="s">
        <v>8</v>
      </c>
      <c r="C46" s="5">
        <v>511</v>
      </c>
      <c r="D46" s="5"/>
      <c r="E46" s="5" t="s">
        <v>418</v>
      </c>
      <c r="F46" s="18" t="s">
        <v>99</v>
      </c>
      <c r="G46" s="7">
        <v>0</v>
      </c>
      <c r="H46" s="6">
        <v>7890</v>
      </c>
      <c r="I46" s="6">
        <v>7890</v>
      </c>
      <c r="J46" s="6">
        <v>0</v>
      </c>
      <c r="K46" s="21">
        <v>15780</v>
      </c>
    </row>
    <row r="47" spans="1:11">
      <c r="A47" s="26">
        <v>32</v>
      </c>
      <c r="B47" s="5" t="s">
        <v>8</v>
      </c>
      <c r="C47" s="5">
        <v>511</v>
      </c>
      <c r="D47" s="5"/>
      <c r="E47" s="5" t="s">
        <v>418</v>
      </c>
      <c r="F47" s="18" t="s">
        <v>108</v>
      </c>
      <c r="G47" s="7">
        <v>8013</v>
      </c>
      <c r="H47" s="6">
        <v>0</v>
      </c>
      <c r="I47" s="6">
        <v>8013</v>
      </c>
      <c r="J47" s="6">
        <v>32052</v>
      </c>
      <c r="K47" s="21">
        <v>0</v>
      </c>
    </row>
    <row r="48" spans="1:11">
      <c r="A48" s="26">
        <v>32</v>
      </c>
      <c r="B48" s="5" t="s">
        <v>8</v>
      </c>
      <c r="C48" s="5">
        <v>511</v>
      </c>
      <c r="D48" s="5"/>
      <c r="E48" s="5" t="s">
        <v>418</v>
      </c>
      <c r="F48" s="18" t="s">
        <v>119</v>
      </c>
      <c r="G48" s="7">
        <v>0</v>
      </c>
      <c r="H48" s="6">
        <v>8789</v>
      </c>
      <c r="I48" s="6">
        <v>8789</v>
      </c>
      <c r="J48" s="6">
        <v>0</v>
      </c>
      <c r="K48" s="21">
        <v>17578</v>
      </c>
    </row>
    <row r="49" spans="1:11">
      <c r="A49" s="26">
        <v>32</v>
      </c>
      <c r="B49" s="5" t="s">
        <v>7</v>
      </c>
      <c r="C49" s="5">
        <v>511</v>
      </c>
      <c r="D49" s="5"/>
      <c r="E49" s="5" t="s">
        <v>418</v>
      </c>
      <c r="F49" s="18" t="s">
        <v>92</v>
      </c>
      <c r="G49" s="7">
        <v>9315</v>
      </c>
      <c r="H49" s="6">
        <v>0</v>
      </c>
      <c r="I49" s="6">
        <v>9315</v>
      </c>
      <c r="J49" s="6">
        <v>37260</v>
      </c>
      <c r="K49" s="21">
        <v>0</v>
      </c>
    </row>
    <row r="50" spans="1:11">
      <c r="A50" s="26">
        <v>32</v>
      </c>
      <c r="B50" s="5" t="s">
        <v>6</v>
      </c>
      <c r="C50" s="5">
        <v>511</v>
      </c>
      <c r="D50" s="5"/>
      <c r="E50" s="5" t="s">
        <v>418</v>
      </c>
      <c r="F50" s="18" t="s">
        <v>62</v>
      </c>
      <c r="G50" s="7">
        <v>9688</v>
      </c>
      <c r="H50" s="6">
        <v>0</v>
      </c>
      <c r="I50" s="6">
        <v>9688</v>
      </c>
      <c r="J50" s="6">
        <v>38752</v>
      </c>
      <c r="K50" s="21">
        <v>0</v>
      </c>
    </row>
    <row r="51" spans="1:11">
      <c r="A51" s="26">
        <v>32</v>
      </c>
      <c r="B51" s="5" t="s">
        <v>8</v>
      </c>
      <c r="C51" s="5">
        <v>512</v>
      </c>
      <c r="D51" s="5"/>
      <c r="E51" s="5" t="s">
        <v>418</v>
      </c>
      <c r="F51" s="18" t="s">
        <v>106</v>
      </c>
      <c r="G51" s="7">
        <v>9973</v>
      </c>
      <c r="H51" s="6">
        <v>0</v>
      </c>
      <c r="I51" s="6">
        <v>9973</v>
      </c>
      <c r="J51" s="6">
        <v>39892</v>
      </c>
      <c r="K51" s="21">
        <v>0</v>
      </c>
    </row>
    <row r="52" spans="1:11">
      <c r="A52" s="26">
        <v>36</v>
      </c>
      <c r="B52" s="5" t="s">
        <v>5</v>
      </c>
      <c r="C52" s="5">
        <v>501</v>
      </c>
      <c r="D52" s="5"/>
      <c r="E52" s="5" t="s">
        <v>418</v>
      </c>
      <c r="F52" s="18" t="s">
        <v>33</v>
      </c>
      <c r="G52" s="7">
        <v>11129</v>
      </c>
      <c r="H52" s="6">
        <v>0</v>
      </c>
      <c r="I52" s="6">
        <v>11129</v>
      </c>
      <c r="J52" s="6">
        <v>44516</v>
      </c>
      <c r="K52" s="21">
        <v>0</v>
      </c>
    </row>
    <row r="53" spans="1:11">
      <c r="A53" s="26">
        <v>40</v>
      </c>
      <c r="B53" s="5" t="s">
        <v>6</v>
      </c>
      <c r="C53" s="5">
        <v>501</v>
      </c>
      <c r="D53" s="5"/>
      <c r="E53" s="5" t="s">
        <v>418</v>
      </c>
      <c r="F53" s="18" t="s">
        <v>60</v>
      </c>
      <c r="G53" s="7">
        <v>0</v>
      </c>
      <c r="H53" s="6">
        <v>15313</v>
      </c>
      <c r="I53" s="6">
        <v>15313</v>
      </c>
      <c r="J53" s="6">
        <v>0</v>
      </c>
      <c r="K53" s="21">
        <v>30626</v>
      </c>
    </row>
    <row r="54" spans="1:11">
      <c r="A54" s="26">
        <v>40</v>
      </c>
      <c r="B54" s="5" t="s">
        <v>5</v>
      </c>
      <c r="C54" s="5">
        <v>511</v>
      </c>
      <c r="D54" s="5"/>
      <c r="E54" s="5" t="s">
        <v>418</v>
      </c>
      <c r="F54" s="18" t="s">
        <v>35</v>
      </c>
      <c r="G54" s="7">
        <v>16314</v>
      </c>
      <c r="H54" s="6">
        <v>0</v>
      </c>
      <c r="I54" s="6">
        <v>16314</v>
      </c>
      <c r="J54" s="6">
        <v>64004</v>
      </c>
      <c r="K54" s="21">
        <v>0</v>
      </c>
    </row>
    <row r="55" spans="1:11">
      <c r="A55" s="26">
        <v>40</v>
      </c>
      <c r="B55" s="5" t="s">
        <v>5</v>
      </c>
      <c r="C55" s="5">
        <v>512</v>
      </c>
      <c r="D55" s="5"/>
      <c r="E55" s="5" t="s">
        <v>418</v>
      </c>
      <c r="F55" s="18" t="s">
        <v>149</v>
      </c>
      <c r="G55" s="7">
        <v>274</v>
      </c>
      <c r="H55" s="6">
        <v>19270</v>
      </c>
      <c r="I55" s="6">
        <v>19544</v>
      </c>
      <c r="J55" s="6">
        <v>0</v>
      </c>
      <c r="K55" s="21">
        <v>38540</v>
      </c>
    </row>
    <row r="56" spans="1:11">
      <c r="A56" s="26">
        <v>44</v>
      </c>
      <c r="B56" s="5" t="s">
        <v>6</v>
      </c>
      <c r="C56" s="5">
        <v>511</v>
      </c>
      <c r="D56" s="5"/>
      <c r="E56" s="5" t="s">
        <v>418</v>
      </c>
      <c r="F56" s="18" t="s">
        <v>49</v>
      </c>
      <c r="G56" s="7">
        <v>20282</v>
      </c>
      <c r="H56" s="6">
        <v>0</v>
      </c>
      <c r="I56" s="6">
        <v>20282</v>
      </c>
      <c r="J56" s="6">
        <v>81128</v>
      </c>
      <c r="K56" s="21">
        <v>0</v>
      </c>
    </row>
    <row r="57" spans="1:11">
      <c r="A57" s="26">
        <v>44</v>
      </c>
      <c r="B57" s="5" t="s">
        <v>5</v>
      </c>
      <c r="C57" s="5">
        <v>511</v>
      </c>
      <c r="D57" s="5"/>
      <c r="E57" s="5" t="s">
        <v>418</v>
      </c>
      <c r="F57" s="18" t="s">
        <v>18</v>
      </c>
      <c r="G57" s="7">
        <v>21699</v>
      </c>
      <c r="H57" s="6">
        <v>0</v>
      </c>
      <c r="I57" s="6">
        <v>21699</v>
      </c>
      <c r="J57" s="6">
        <v>86796</v>
      </c>
      <c r="K57" s="21">
        <v>0</v>
      </c>
    </row>
    <row r="58" spans="1:11">
      <c r="A58" s="26">
        <v>44</v>
      </c>
      <c r="B58" s="5" t="s">
        <v>6</v>
      </c>
      <c r="C58" s="5">
        <v>512</v>
      </c>
      <c r="D58" s="5"/>
      <c r="E58" s="5" t="s">
        <v>418</v>
      </c>
      <c r="F58" s="18" t="s">
        <v>140</v>
      </c>
      <c r="G58" s="7">
        <v>22052</v>
      </c>
      <c r="H58" s="6">
        <v>0</v>
      </c>
      <c r="I58" s="6">
        <v>22052</v>
      </c>
      <c r="J58" s="6">
        <v>88208</v>
      </c>
      <c r="K58" s="21">
        <v>0</v>
      </c>
    </row>
    <row r="59" spans="1:11">
      <c r="A59" s="26">
        <v>44</v>
      </c>
      <c r="B59" s="5" t="s">
        <v>7</v>
      </c>
      <c r="C59" s="5">
        <v>400</v>
      </c>
      <c r="D59" s="5">
        <v>725004</v>
      </c>
      <c r="E59" s="5" t="s">
        <v>418</v>
      </c>
      <c r="F59" s="18" t="s">
        <v>78</v>
      </c>
      <c r="G59" s="7">
        <v>23102</v>
      </c>
      <c r="H59" s="6">
        <v>0</v>
      </c>
      <c r="I59" s="6">
        <v>23102</v>
      </c>
      <c r="J59" s="6">
        <v>6864</v>
      </c>
      <c r="K59" s="21">
        <v>0</v>
      </c>
    </row>
    <row r="60" spans="1:11">
      <c r="A60" s="26">
        <v>44</v>
      </c>
      <c r="B60" s="5" t="s">
        <v>6</v>
      </c>
      <c r="C60" s="5">
        <v>512</v>
      </c>
      <c r="D60" s="5"/>
      <c r="E60" s="5" t="s">
        <v>418</v>
      </c>
      <c r="F60" s="18" t="s">
        <v>148</v>
      </c>
      <c r="G60" s="7">
        <v>24134</v>
      </c>
      <c r="H60" s="6">
        <v>0</v>
      </c>
      <c r="I60" s="6">
        <v>24134</v>
      </c>
      <c r="J60" s="6">
        <v>96536</v>
      </c>
      <c r="K60" s="21">
        <v>0</v>
      </c>
    </row>
    <row r="61" spans="1:11">
      <c r="A61" s="26">
        <v>48</v>
      </c>
      <c r="B61" s="5" t="s">
        <v>6</v>
      </c>
      <c r="C61" s="5">
        <v>511</v>
      </c>
      <c r="D61" s="5"/>
      <c r="E61" s="5" t="s">
        <v>418</v>
      </c>
      <c r="F61" s="18" t="s">
        <v>54</v>
      </c>
      <c r="G61" s="7">
        <v>31182</v>
      </c>
      <c r="H61" s="6">
        <v>0</v>
      </c>
      <c r="I61" s="6">
        <v>31182</v>
      </c>
      <c r="J61" s="6">
        <v>124728</v>
      </c>
      <c r="K61" s="21">
        <v>0</v>
      </c>
    </row>
    <row r="62" spans="1:11">
      <c r="A62" s="26">
        <v>48</v>
      </c>
      <c r="B62" s="5" t="s">
        <v>7</v>
      </c>
      <c r="C62" s="5">
        <v>511</v>
      </c>
      <c r="D62" s="5"/>
      <c r="E62" s="5" t="s">
        <v>418</v>
      </c>
      <c r="F62" s="18" t="s">
        <v>79</v>
      </c>
      <c r="G62" s="7">
        <v>33618</v>
      </c>
      <c r="H62" s="6">
        <v>0</v>
      </c>
      <c r="I62" s="6">
        <v>33618</v>
      </c>
      <c r="J62" s="6">
        <v>134472</v>
      </c>
      <c r="K62" s="21">
        <v>0</v>
      </c>
    </row>
    <row r="63" spans="1:11">
      <c r="A63" s="26">
        <v>48</v>
      </c>
      <c r="B63" s="5" t="s">
        <v>7</v>
      </c>
      <c r="C63" s="5">
        <v>512</v>
      </c>
      <c r="D63" s="5"/>
      <c r="E63" s="5" t="s">
        <v>418</v>
      </c>
      <c r="F63" s="18" t="s">
        <v>88</v>
      </c>
      <c r="G63" s="7">
        <v>38796</v>
      </c>
      <c r="H63" s="6">
        <v>0</v>
      </c>
      <c r="I63" s="6">
        <v>38796</v>
      </c>
      <c r="J63" s="6">
        <v>155184</v>
      </c>
      <c r="K63" s="21">
        <v>0</v>
      </c>
    </row>
    <row r="64" spans="1:11">
      <c r="A64" s="26">
        <v>52</v>
      </c>
      <c r="B64" s="5" t="s">
        <v>9</v>
      </c>
      <c r="C64" s="5">
        <v>511</v>
      </c>
      <c r="D64" s="5"/>
      <c r="E64" s="5" t="s">
        <v>418</v>
      </c>
      <c r="F64" s="18" t="s">
        <v>129</v>
      </c>
      <c r="G64" s="7">
        <v>0</v>
      </c>
      <c r="H64" s="6">
        <v>44080</v>
      </c>
      <c r="I64" s="6">
        <v>44080</v>
      </c>
      <c r="J64" s="6">
        <v>0</v>
      </c>
      <c r="K64" s="21">
        <v>88160</v>
      </c>
    </row>
    <row r="65" spans="1:11">
      <c r="A65" s="26">
        <v>52</v>
      </c>
      <c r="B65" s="5" t="s">
        <v>6</v>
      </c>
      <c r="C65" s="5">
        <v>501</v>
      </c>
      <c r="D65" s="5"/>
      <c r="E65" s="5" t="s">
        <v>418</v>
      </c>
      <c r="F65" s="18" t="s">
        <v>53</v>
      </c>
      <c r="G65" s="7">
        <v>45568</v>
      </c>
      <c r="H65" s="6">
        <v>0</v>
      </c>
      <c r="I65" s="6">
        <v>45568</v>
      </c>
      <c r="J65" s="6">
        <v>182272</v>
      </c>
      <c r="K65" s="21">
        <v>0</v>
      </c>
    </row>
    <row r="66" spans="1:11">
      <c r="A66" s="26">
        <v>52</v>
      </c>
      <c r="B66" s="5" t="s">
        <v>10</v>
      </c>
      <c r="C66" s="5">
        <v>511</v>
      </c>
      <c r="D66" s="5"/>
      <c r="E66" s="5" t="s">
        <v>418</v>
      </c>
      <c r="F66" s="18" t="s">
        <v>133</v>
      </c>
      <c r="G66" s="7">
        <v>46866</v>
      </c>
      <c r="H66" s="6">
        <v>0</v>
      </c>
      <c r="I66" s="6">
        <v>46866</v>
      </c>
      <c r="J66" s="6">
        <v>187464</v>
      </c>
      <c r="K66" s="21">
        <v>0</v>
      </c>
    </row>
    <row r="67" spans="1:11">
      <c r="A67" s="26">
        <v>56</v>
      </c>
      <c r="B67" s="5" t="s">
        <v>5</v>
      </c>
      <c r="C67" s="5">
        <v>511</v>
      </c>
      <c r="D67" s="5"/>
      <c r="E67" s="5" t="s">
        <v>418</v>
      </c>
      <c r="F67" s="18" t="s">
        <v>141</v>
      </c>
      <c r="G67" s="7">
        <v>50008</v>
      </c>
      <c r="H67" s="6">
        <v>0</v>
      </c>
      <c r="I67" s="6">
        <v>50008</v>
      </c>
      <c r="J67" s="6">
        <v>200032</v>
      </c>
      <c r="K67" s="21">
        <v>0</v>
      </c>
    </row>
    <row r="68" spans="1:11">
      <c r="A68" s="26">
        <v>56</v>
      </c>
      <c r="B68" s="5" t="s">
        <v>5</v>
      </c>
      <c r="C68" s="5">
        <v>511</v>
      </c>
      <c r="D68" s="5"/>
      <c r="E68" s="5" t="s">
        <v>418</v>
      </c>
      <c r="F68" s="18" t="s">
        <v>29</v>
      </c>
      <c r="G68" s="7">
        <v>51457</v>
      </c>
      <c r="H68" s="6">
        <v>0</v>
      </c>
      <c r="I68" s="6">
        <v>51457</v>
      </c>
      <c r="J68" s="6">
        <v>205828</v>
      </c>
      <c r="K68" s="21">
        <v>0</v>
      </c>
    </row>
    <row r="69" spans="1:11">
      <c r="A69" s="26">
        <v>56</v>
      </c>
      <c r="B69" s="5" t="s">
        <v>5</v>
      </c>
      <c r="C69" s="5">
        <v>511</v>
      </c>
      <c r="D69" s="5"/>
      <c r="E69" s="5" t="s">
        <v>418</v>
      </c>
      <c r="F69" s="18" t="s">
        <v>31</v>
      </c>
      <c r="G69" s="7">
        <v>52088</v>
      </c>
      <c r="H69" s="6">
        <v>0</v>
      </c>
      <c r="I69" s="6">
        <v>52088</v>
      </c>
      <c r="J69" s="6">
        <v>208352</v>
      </c>
      <c r="K69" s="21">
        <v>0</v>
      </c>
    </row>
    <row r="70" spans="1:11">
      <c r="A70" s="26">
        <v>56</v>
      </c>
      <c r="B70" s="5" t="s">
        <v>5</v>
      </c>
      <c r="C70" s="5">
        <v>511</v>
      </c>
      <c r="D70" s="5"/>
      <c r="E70" s="5" t="s">
        <v>418</v>
      </c>
      <c r="F70" s="18" t="s">
        <v>32</v>
      </c>
      <c r="G70" s="7">
        <v>54226</v>
      </c>
      <c r="H70" s="6">
        <v>0</v>
      </c>
      <c r="I70" s="6">
        <v>54226</v>
      </c>
      <c r="J70" s="6">
        <v>216904</v>
      </c>
      <c r="K70" s="21">
        <v>0</v>
      </c>
    </row>
    <row r="71" spans="1:11">
      <c r="A71" s="26">
        <v>56</v>
      </c>
      <c r="B71" s="5" t="s">
        <v>5</v>
      </c>
      <c r="C71" s="5">
        <v>501</v>
      </c>
      <c r="D71" s="5"/>
      <c r="E71" s="5" t="s">
        <v>418</v>
      </c>
      <c r="F71" s="18" t="s">
        <v>155</v>
      </c>
      <c r="G71" s="7">
        <v>0</v>
      </c>
      <c r="H71" s="6">
        <v>57007</v>
      </c>
      <c r="I71" s="6">
        <v>57007</v>
      </c>
      <c r="J71" s="6">
        <v>0</v>
      </c>
      <c r="K71" s="21">
        <v>114014</v>
      </c>
    </row>
    <row r="72" spans="1:11">
      <c r="A72" s="26">
        <v>56</v>
      </c>
      <c r="B72" s="5" t="s">
        <v>5</v>
      </c>
      <c r="C72" s="5">
        <v>400</v>
      </c>
      <c r="D72" s="5">
        <v>743001</v>
      </c>
      <c r="E72" s="5" t="s">
        <v>418</v>
      </c>
      <c r="F72" s="18" t="s">
        <v>28</v>
      </c>
      <c r="G72" s="7">
        <v>57439</v>
      </c>
      <c r="H72" s="6">
        <v>0</v>
      </c>
      <c r="I72" s="6">
        <v>57439</v>
      </c>
      <c r="J72" s="6">
        <v>11248</v>
      </c>
      <c r="K72" s="21">
        <v>0</v>
      </c>
    </row>
    <row r="73" spans="1:11">
      <c r="A73" s="26">
        <v>56</v>
      </c>
      <c r="B73" s="5" t="s">
        <v>5</v>
      </c>
      <c r="C73" s="5">
        <v>512</v>
      </c>
      <c r="D73" s="5"/>
      <c r="E73" s="5" t="s">
        <v>418</v>
      </c>
      <c r="F73" s="18" t="s">
        <v>143</v>
      </c>
      <c r="G73" s="7">
        <v>58544</v>
      </c>
      <c r="H73" s="6">
        <v>0</v>
      </c>
      <c r="I73" s="6">
        <v>58544</v>
      </c>
      <c r="J73" s="6">
        <v>234176</v>
      </c>
      <c r="K73" s="21">
        <v>0</v>
      </c>
    </row>
    <row r="74" spans="1:11">
      <c r="A74" s="26">
        <v>56</v>
      </c>
      <c r="B74" s="5" t="s">
        <v>7</v>
      </c>
      <c r="C74" s="5">
        <v>512</v>
      </c>
      <c r="D74" s="5"/>
      <c r="E74" s="5" t="s">
        <v>418</v>
      </c>
      <c r="F74" s="18" t="s">
        <v>96</v>
      </c>
      <c r="G74" s="7">
        <v>61713</v>
      </c>
      <c r="H74" s="6">
        <v>0</v>
      </c>
      <c r="I74" s="6">
        <v>61713</v>
      </c>
      <c r="J74" s="6">
        <v>246852</v>
      </c>
      <c r="K74" s="21">
        <v>0</v>
      </c>
    </row>
    <row r="75" spans="1:11">
      <c r="A75" s="26">
        <v>56</v>
      </c>
      <c r="B75" s="5" t="s">
        <v>5</v>
      </c>
      <c r="C75" s="5">
        <v>512</v>
      </c>
      <c r="D75" s="5"/>
      <c r="E75" s="5" t="s">
        <v>418</v>
      </c>
      <c r="F75" s="18" t="s">
        <v>17</v>
      </c>
      <c r="G75" s="7">
        <v>61776</v>
      </c>
      <c r="H75" s="6">
        <v>0</v>
      </c>
      <c r="I75" s="6">
        <v>61776</v>
      </c>
      <c r="J75" s="6">
        <v>247104</v>
      </c>
      <c r="K75" s="21">
        <v>0</v>
      </c>
    </row>
    <row r="76" spans="1:11">
      <c r="A76" s="26">
        <v>56</v>
      </c>
      <c r="B76" s="5" t="s">
        <v>6</v>
      </c>
      <c r="C76" s="5">
        <v>512</v>
      </c>
      <c r="D76" s="5"/>
      <c r="E76" s="5" t="s">
        <v>418</v>
      </c>
      <c r="F76" s="18" t="s">
        <v>67</v>
      </c>
      <c r="G76" s="7">
        <v>64044</v>
      </c>
      <c r="H76" s="6">
        <v>0</v>
      </c>
      <c r="I76" s="6">
        <v>64044</v>
      </c>
      <c r="J76" s="6">
        <v>256176</v>
      </c>
      <c r="K76" s="21">
        <v>0</v>
      </c>
    </row>
    <row r="77" spans="1:11">
      <c r="A77" s="26">
        <v>56</v>
      </c>
      <c r="B77" s="5" t="s">
        <v>6</v>
      </c>
      <c r="C77" s="5">
        <v>512</v>
      </c>
      <c r="D77" s="5"/>
      <c r="E77" s="5" t="s">
        <v>418</v>
      </c>
      <c r="F77" s="18" t="s">
        <v>138</v>
      </c>
      <c r="G77" s="7">
        <v>67191</v>
      </c>
      <c r="H77" s="6">
        <v>0</v>
      </c>
      <c r="I77" s="6">
        <v>67191</v>
      </c>
      <c r="J77" s="6">
        <v>268764</v>
      </c>
      <c r="K77" s="21">
        <v>0</v>
      </c>
    </row>
    <row r="78" spans="1:11">
      <c r="A78" s="26">
        <v>56</v>
      </c>
      <c r="B78" s="5" t="s">
        <v>5</v>
      </c>
      <c r="C78" s="5">
        <v>511</v>
      </c>
      <c r="D78" s="5"/>
      <c r="E78" s="5" t="s">
        <v>418</v>
      </c>
      <c r="F78" s="18" t="s">
        <v>39</v>
      </c>
      <c r="G78" s="7">
        <v>0</v>
      </c>
      <c r="H78" s="6">
        <v>67373</v>
      </c>
      <c r="I78" s="6">
        <v>67373</v>
      </c>
      <c r="J78" s="6">
        <v>0</v>
      </c>
      <c r="K78" s="21">
        <v>134746</v>
      </c>
    </row>
    <row r="79" spans="1:11">
      <c r="A79" s="26">
        <v>56</v>
      </c>
      <c r="B79" s="5" t="s">
        <v>10</v>
      </c>
      <c r="C79" s="5">
        <v>511</v>
      </c>
      <c r="D79" s="5"/>
      <c r="E79" s="5" t="s">
        <v>418</v>
      </c>
      <c r="F79" s="18" t="s">
        <v>135</v>
      </c>
      <c r="G79" s="7">
        <v>68591</v>
      </c>
      <c r="H79" s="6">
        <v>0</v>
      </c>
      <c r="I79" s="6">
        <v>68591</v>
      </c>
      <c r="J79" s="6">
        <v>272996</v>
      </c>
      <c r="K79" s="21">
        <v>0</v>
      </c>
    </row>
    <row r="80" spans="1:11">
      <c r="A80" s="26">
        <v>56</v>
      </c>
      <c r="B80" s="5" t="s">
        <v>6</v>
      </c>
      <c r="C80" s="5">
        <v>511</v>
      </c>
      <c r="D80" s="5"/>
      <c r="E80" s="5" t="s">
        <v>418</v>
      </c>
      <c r="F80" s="18" t="s">
        <v>59</v>
      </c>
      <c r="G80" s="7">
        <v>0</v>
      </c>
      <c r="H80" s="6">
        <v>69409</v>
      </c>
      <c r="I80" s="6">
        <v>69409</v>
      </c>
      <c r="J80" s="6">
        <v>0</v>
      </c>
      <c r="K80" s="21">
        <v>138818</v>
      </c>
    </row>
    <row r="81" spans="1:11">
      <c r="A81" s="26">
        <v>56</v>
      </c>
      <c r="B81" s="5" t="s">
        <v>6</v>
      </c>
      <c r="C81" s="5">
        <v>400</v>
      </c>
      <c r="D81" s="5">
        <v>741404</v>
      </c>
      <c r="E81" s="5" t="s">
        <v>418</v>
      </c>
      <c r="F81" s="18" t="s">
        <v>45</v>
      </c>
      <c r="G81" s="7">
        <v>70454</v>
      </c>
      <c r="H81" s="6">
        <v>0</v>
      </c>
      <c r="I81" s="6">
        <v>70454</v>
      </c>
      <c r="J81" s="6">
        <v>182348</v>
      </c>
      <c r="K81" s="21">
        <v>0</v>
      </c>
    </row>
    <row r="82" spans="1:11">
      <c r="A82" s="26">
        <v>60</v>
      </c>
      <c r="B82" s="5" t="s">
        <v>7</v>
      </c>
      <c r="C82" s="5">
        <v>511</v>
      </c>
      <c r="D82" s="5"/>
      <c r="E82" s="5" t="s">
        <v>418</v>
      </c>
      <c r="F82" s="18" t="s">
        <v>71</v>
      </c>
      <c r="G82" s="7">
        <v>79921</v>
      </c>
      <c r="H82" s="6">
        <v>0</v>
      </c>
      <c r="I82" s="6">
        <v>79921</v>
      </c>
      <c r="J82" s="6">
        <v>319684</v>
      </c>
      <c r="K82" s="21">
        <v>0</v>
      </c>
    </row>
    <row r="83" spans="1:11">
      <c r="A83" s="26">
        <v>60</v>
      </c>
      <c r="B83" s="5" t="s">
        <v>5</v>
      </c>
      <c r="C83" s="5">
        <v>501</v>
      </c>
      <c r="D83" s="5"/>
      <c r="E83" s="5" t="s">
        <v>418</v>
      </c>
      <c r="F83" s="18" t="s">
        <v>23</v>
      </c>
      <c r="G83" s="7">
        <v>81403</v>
      </c>
      <c r="H83" s="6">
        <v>0</v>
      </c>
      <c r="I83" s="6">
        <v>81403</v>
      </c>
      <c r="J83" s="6">
        <v>325612</v>
      </c>
      <c r="K83" s="21">
        <v>0</v>
      </c>
    </row>
    <row r="84" spans="1:11">
      <c r="A84" s="26">
        <v>60</v>
      </c>
      <c r="B84" s="5" t="s">
        <v>6</v>
      </c>
      <c r="C84" s="5">
        <v>501</v>
      </c>
      <c r="D84" s="5"/>
      <c r="E84" s="5" t="s">
        <v>418</v>
      </c>
      <c r="F84" s="18" t="s">
        <v>63</v>
      </c>
      <c r="G84" s="7">
        <v>85012</v>
      </c>
      <c r="H84" s="6">
        <v>0</v>
      </c>
      <c r="I84" s="6">
        <v>85012</v>
      </c>
      <c r="J84" s="6">
        <v>340048</v>
      </c>
      <c r="K84" s="21">
        <v>0</v>
      </c>
    </row>
    <row r="85" spans="1:11">
      <c r="A85" s="26">
        <v>60</v>
      </c>
      <c r="B85" s="5" t="s">
        <v>7</v>
      </c>
      <c r="C85" s="5">
        <v>400</v>
      </c>
      <c r="D85" s="5">
        <v>749405</v>
      </c>
      <c r="E85" s="5" t="s">
        <v>418</v>
      </c>
      <c r="F85" s="18" t="s">
        <v>85</v>
      </c>
      <c r="G85" s="7">
        <v>88149</v>
      </c>
      <c r="H85" s="6">
        <v>0</v>
      </c>
      <c r="I85" s="6">
        <v>88149</v>
      </c>
      <c r="J85" s="6">
        <v>352596</v>
      </c>
      <c r="K85" s="21">
        <v>0</v>
      </c>
    </row>
    <row r="86" spans="1:11">
      <c r="A86" s="26">
        <v>60</v>
      </c>
      <c r="B86" s="5" t="s">
        <v>7</v>
      </c>
      <c r="C86" s="5">
        <v>511</v>
      </c>
      <c r="D86" s="5"/>
      <c r="E86" s="5" t="s">
        <v>418</v>
      </c>
      <c r="F86" s="18" t="s">
        <v>69</v>
      </c>
      <c r="G86" s="7">
        <v>90221</v>
      </c>
      <c r="H86" s="6">
        <v>0</v>
      </c>
      <c r="I86" s="6">
        <v>90221</v>
      </c>
      <c r="J86" s="6">
        <v>360884</v>
      </c>
      <c r="K86" s="21">
        <v>0</v>
      </c>
    </row>
    <row r="87" spans="1:11">
      <c r="A87" s="26">
        <v>60</v>
      </c>
      <c r="B87" s="5" t="s">
        <v>5</v>
      </c>
      <c r="C87" s="5">
        <v>511</v>
      </c>
      <c r="D87" s="5"/>
      <c r="E87" s="5" t="s">
        <v>418</v>
      </c>
      <c r="F87" s="18" t="s">
        <v>19</v>
      </c>
      <c r="G87" s="7">
        <v>90504</v>
      </c>
      <c r="H87" s="6">
        <v>0</v>
      </c>
      <c r="I87" s="6">
        <v>90504</v>
      </c>
      <c r="J87" s="6">
        <v>362016</v>
      </c>
      <c r="K87" s="21">
        <v>0</v>
      </c>
    </row>
    <row r="88" spans="1:11">
      <c r="A88" s="26">
        <v>60</v>
      </c>
      <c r="B88" s="5" t="s">
        <v>5</v>
      </c>
      <c r="C88" s="5">
        <v>512</v>
      </c>
      <c r="D88" s="5"/>
      <c r="E88" s="5" t="s">
        <v>418</v>
      </c>
      <c r="F88" s="18" t="s">
        <v>26</v>
      </c>
      <c r="G88" s="7">
        <v>93788</v>
      </c>
      <c r="H88" s="6">
        <v>0</v>
      </c>
      <c r="I88" s="6">
        <v>93788</v>
      </c>
      <c r="J88" s="6">
        <v>375152</v>
      </c>
      <c r="K88" s="21">
        <v>0</v>
      </c>
    </row>
    <row r="89" spans="1:11">
      <c r="A89" s="26">
        <v>60</v>
      </c>
      <c r="B89" s="5" t="s">
        <v>5</v>
      </c>
      <c r="C89" s="5">
        <v>511</v>
      </c>
      <c r="D89" s="5"/>
      <c r="E89" s="5" t="s">
        <v>418</v>
      </c>
      <c r="F89" s="18" t="s">
        <v>12</v>
      </c>
      <c r="G89" s="7">
        <v>99016</v>
      </c>
      <c r="H89" s="6">
        <v>0</v>
      </c>
      <c r="I89" s="6">
        <v>99016</v>
      </c>
      <c r="J89" s="6">
        <v>396064</v>
      </c>
      <c r="K89" s="21">
        <v>0</v>
      </c>
    </row>
    <row r="90" spans="1:11">
      <c r="A90" s="26">
        <v>64</v>
      </c>
      <c r="B90" s="5" t="s">
        <v>5</v>
      </c>
      <c r="C90" s="5">
        <v>511</v>
      </c>
      <c r="D90" s="5"/>
      <c r="E90" s="5" t="s">
        <v>418</v>
      </c>
      <c r="F90" s="18" t="s">
        <v>25</v>
      </c>
      <c r="G90" s="7">
        <v>0</v>
      </c>
      <c r="H90" s="6">
        <v>100677</v>
      </c>
      <c r="I90" s="6">
        <v>100677</v>
      </c>
      <c r="J90" s="6">
        <v>0</v>
      </c>
      <c r="K90" s="21">
        <v>201354</v>
      </c>
    </row>
    <row r="91" spans="1:11">
      <c r="A91" s="26">
        <v>64</v>
      </c>
      <c r="B91" s="5" t="s">
        <v>5</v>
      </c>
      <c r="C91" s="5">
        <v>511</v>
      </c>
      <c r="D91" s="5"/>
      <c r="E91" s="5" t="s">
        <v>418</v>
      </c>
      <c r="F91" s="18" t="s">
        <v>21</v>
      </c>
      <c r="G91" s="7">
        <v>101048</v>
      </c>
      <c r="H91" s="6">
        <v>0</v>
      </c>
      <c r="I91" s="6">
        <v>101048</v>
      </c>
      <c r="J91" s="6">
        <v>404192</v>
      </c>
      <c r="K91" s="21">
        <v>0</v>
      </c>
    </row>
    <row r="92" spans="1:11">
      <c r="A92" s="26">
        <v>64</v>
      </c>
      <c r="B92" s="5" t="s">
        <v>5</v>
      </c>
      <c r="C92" s="5">
        <v>501</v>
      </c>
      <c r="D92" s="5"/>
      <c r="E92" s="5" t="s">
        <v>418</v>
      </c>
      <c r="F92" s="18" t="s">
        <v>13</v>
      </c>
      <c r="G92" s="7">
        <v>102135</v>
      </c>
      <c r="H92" s="6">
        <v>0</v>
      </c>
      <c r="I92" s="6">
        <v>102135</v>
      </c>
      <c r="J92" s="6">
        <v>408540</v>
      </c>
      <c r="K92" s="21">
        <v>0</v>
      </c>
    </row>
    <row r="93" spans="1:11">
      <c r="A93" s="26">
        <v>64</v>
      </c>
      <c r="B93" s="5" t="s">
        <v>6</v>
      </c>
      <c r="C93" s="5">
        <v>511</v>
      </c>
      <c r="D93" s="5"/>
      <c r="E93" s="5" t="s">
        <v>418</v>
      </c>
      <c r="F93" s="18" t="s">
        <v>146</v>
      </c>
      <c r="G93" s="7">
        <v>105827</v>
      </c>
      <c r="H93" s="6">
        <v>0</v>
      </c>
      <c r="I93" s="6">
        <v>105827</v>
      </c>
      <c r="J93" s="6">
        <v>308332</v>
      </c>
      <c r="K93" s="21">
        <v>0</v>
      </c>
    </row>
    <row r="94" spans="1:11">
      <c r="A94" s="26">
        <v>64</v>
      </c>
      <c r="B94" s="5" t="s">
        <v>5</v>
      </c>
      <c r="C94" s="5">
        <v>512</v>
      </c>
      <c r="D94" s="5"/>
      <c r="E94" s="5" t="s">
        <v>418</v>
      </c>
      <c r="F94" s="18" t="s">
        <v>27</v>
      </c>
      <c r="G94" s="7">
        <v>110235</v>
      </c>
      <c r="H94" s="6">
        <v>0</v>
      </c>
      <c r="I94" s="6">
        <v>110235</v>
      </c>
      <c r="J94" s="6">
        <v>440940</v>
      </c>
      <c r="K94" s="21">
        <v>0</v>
      </c>
    </row>
    <row r="95" spans="1:11">
      <c r="A95" s="26">
        <v>64</v>
      </c>
      <c r="B95" s="5" t="s">
        <v>9</v>
      </c>
      <c r="C95" s="5">
        <v>511</v>
      </c>
      <c r="D95" s="5"/>
      <c r="E95" s="5" t="s">
        <v>418</v>
      </c>
      <c r="F95" s="18" t="s">
        <v>130</v>
      </c>
      <c r="G95" s="7">
        <v>110388</v>
      </c>
      <c r="H95" s="6">
        <v>40</v>
      </c>
      <c r="I95" s="6">
        <v>110428</v>
      </c>
      <c r="J95" s="6">
        <v>1100000</v>
      </c>
      <c r="K95" s="21">
        <v>80</v>
      </c>
    </row>
    <row r="96" spans="1:11">
      <c r="A96" s="26">
        <v>64</v>
      </c>
      <c r="B96" s="5" t="s">
        <v>5</v>
      </c>
      <c r="C96" s="5">
        <v>512</v>
      </c>
      <c r="D96" s="5"/>
      <c r="E96" s="5" t="s">
        <v>418</v>
      </c>
      <c r="F96" s="18" t="s">
        <v>37</v>
      </c>
      <c r="G96" s="7">
        <v>116770</v>
      </c>
      <c r="H96" s="6">
        <v>0</v>
      </c>
      <c r="I96" s="6">
        <v>116770</v>
      </c>
      <c r="J96" s="6">
        <v>467080</v>
      </c>
      <c r="K96" s="21">
        <v>0</v>
      </c>
    </row>
    <row r="97" spans="1:11">
      <c r="A97" s="26">
        <v>64</v>
      </c>
      <c r="B97" s="5" t="s">
        <v>7</v>
      </c>
      <c r="C97" s="5">
        <v>512</v>
      </c>
      <c r="D97" s="5"/>
      <c r="E97" s="5" t="s">
        <v>418</v>
      </c>
      <c r="F97" s="18" t="s">
        <v>76</v>
      </c>
      <c r="G97" s="7">
        <v>118784</v>
      </c>
      <c r="H97" s="6">
        <v>0</v>
      </c>
      <c r="I97" s="6">
        <v>118784</v>
      </c>
      <c r="J97" s="6">
        <v>475136</v>
      </c>
      <c r="K97" s="21">
        <v>0</v>
      </c>
    </row>
    <row r="98" spans="1:11">
      <c r="A98" s="26">
        <v>64</v>
      </c>
      <c r="B98" s="5" t="s">
        <v>7</v>
      </c>
      <c r="C98" s="5">
        <v>511</v>
      </c>
      <c r="D98" s="5"/>
      <c r="E98" s="5" t="s">
        <v>418</v>
      </c>
      <c r="F98" s="18" t="s">
        <v>81</v>
      </c>
      <c r="G98" s="7">
        <v>119566</v>
      </c>
      <c r="H98" s="6">
        <v>0</v>
      </c>
      <c r="I98" s="6">
        <v>119566</v>
      </c>
      <c r="J98" s="6">
        <v>478264</v>
      </c>
      <c r="K98" s="21">
        <v>0</v>
      </c>
    </row>
    <row r="99" spans="1:11">
      <c r="A99" s="26">
        <v>64</v>
      </c>
      <c r="B99" s="5" t="s">
        <v>5</v>
      </c>
      <c r="C99" s="5">
        <v>400</v>
      </c>
      <c r="D99" s="5">
        <v>502101</v>
      </c>
      <c r="E99" s="5" t="s">
        <v>418</v>
      </c>
      <c r="F99" s="18" t="s">
        <v>15</v>
      </c>
      <c r="G99" s="7">
        <v>119592</v>
      </c>
      <c r="H99" s="6">
        <v>0</v>
      </c>
      <c r="I99" s="6">
        <v>119592</v>
      </c>
      <c r="J99" s="6">
        <v>80440</v>
      </c>
      <c r="K99" s="21">
        <v>0</v>
      </c>
    </row>
    <row r="100" spans="1:11">
      <c r="A100" s="26">
        <v>64</v>
      </c>
      <c r="B100" s="5" t="s">
        <v>5</v>
      </c>
      <c r="C100" s="5">
        <v>511</v>
      </c>
      <c r="D100" s="5"/>
      <c r="E100" s="5" t="s">
        <v>418</v>
      </c>
      <c r="F100" s="18" t="s">
        <v>20</v>
      </c>
      <c r="G100" s="7">
        <v>130485</v>
      </c>
      <c r="H100" s="6">
        <v>0</v>
      </c>
      <c r="I100" s="6">
        <v>130485</v>
      </c>
      <c r="J100" s="6">
        <v>587182.5</v>
      </c>
      <c r="K100" s="21">
        <v>0</v>
      </c>
    </row>
    <row r="101" spans="1:11">
      <c r="A101" s="26">
        <v>64</v>
      </c>
      <c r="B101" s="5" t="s">
        <v>5</v>
      </c>
      <c r="C101" s="5">
        <v>511</v>
      </c>
      <c r="D101" s="5"/>
      <c r="E101" s="5" t="s">
        <v>418</v>
      </c>
      <c r="F101" s="18" t="s">
        <v>34</v>
      </c>
      <c r="G101" s="7">
        <v>133829</v>
      </c>
      <c r="H101" s="6">
        <v>0</v>
      </c>
      <c r="I101" s="6">
        <v>133829</v>
      </c>
      <c r="J101" s="6">
        <v>602230.5</v>
      </c>
      <c r="K101" s="21">
        <v>0</v>
      </c>
    </row>
    <row r="102" spans="1:11">
      <c r="A102" s="26">
        <v>64</v>
      </c>
      <c r="B102" s="5" t="s">
        <v>5</v>
      </c>
      <c r="C102" s="5">
        <v>511</v>
      </c>
      <c r="D102" s="5"/>
      <c r="E102" s="5" t="s">
        <v>418</v>
      </c>
      <c r="F102" s="18" t="s">
        <v>22</v>
      </c>
      <c r="G102" s="7">
        <v>149617</v>
      </c>
      <c r="H102" s="6">
        <v>0</v>
      </c>
      <c r="I102" s="6">
        <v>149617</v>
      </c>
      <c r="J102" s="6">
        <v>673276.5</v>
      </c>
      <c r="K102" s="21">
        <v>0</v>
      </c>
    </row>
    <row r="103" spans="1:11">
      <c r="A103" s="26">
        <v>68</v>
      </c>
      <c r="B103" s="5" t="s">
        <v>9</v>
      </c>
      <c r="C103" s="5">
        <v>511</v>
      </c>
      <c r="D103" s="5"/>
      <c r="E103" s="5" t="s">
        <v>418</v>
      </c>
      <c r="F103" s="18" t="s">
        <v>132</v>
      </c>
      <c r="G103" s="7">
        <v>152298</v>
      </c>
      <c r="H103" s="6">
        <v>0</v>
      </c>
      <c r="I103" s="6">
        <v>152298</v>
      </c>
      <c r="J103" s="6">
        <v>310752</v>
      </c>
      <c r="K103" s="21">
        <v>0</v>
      </c>
    </row>
    <row r="104" spans="1:11">
      <c r="A104" s="26">
        <v>68</v>
      </c>
      <c r="B104" s="5" t="s">
        <v>6</v>
      </c>
      <c r="C104" s="5">
        <v>512</v>
      </c>
      <c r="D104" s="5"/>
      <c r="E104" s="5" t="s">
        <v>418</v>
      </c>
      <c r="F104" s="18" t="s">
        <v>47</v>
      </c>
      <c r="G104" s="7">
        <v>153855</v>
      </c>
      <c r="H104" s="6">
        <v>0</v>
      </c>
      <c r="I104" s="6">
        <v>153855</v>
      </c>
      <c r="J104" s="6">
        <v>353356</v>
      </c>
      <c r="K104" s="21">
        <v>0</v>
      </c>
    </row>
    <row r="105" spans="1:11">
      <c r="A105" s="26">
        <v>68</v>
      </c>
      <c r="B105" s="5" t="s">
        <v>6</v>
      </c>
      <c r="C105" s="5">
        <v>511</v>
      </c>
      <c r="D105" s="5"/>
      <c r="E105" s="5" t="s">
        <v>418</v>
      </c>
      <c r="F105" s="18" t="s">
        <v>41</v>
      </c>
      <c r="G105" s="7">
        <v>162490</v>
      </c>
      <c r="H105" s="6">
        <v>0</v>
      </c>
      <c r="I105" s="6">
        <v>162490</v>
      </c>
      <c r="J105" s="6">
        <v>466968</v>
      </c>
      <c r="K105" s="21">
        <v>0</v>
      </c>
    </row>
    <row r="106" spans="1:11">
      <c r="A106" s="26">
        <v>68</v>
      </c>
      <c r="B106" s="5" t="s">
        <v>5</v>
      </c>
      <c r="C106" s="5">
        <v>400</v>
      </c>
      <c r="D106" s="5">
        <v>742101</v>
      </c>
      <c r="E106" s="5" t="s">
        <v>418</v>
      </c>
      <c r="F106" s="18" t="s">
        <v>137</v>
      </c>
      <c r="G106" s="7">
        <v>160213</v>
      </c>
      <c r="H106" s="6">
        <v>3270</v>
      </c>
      <c r="I106" s="6">
        <v>163483</v>
      </c>
      <c r="J106" s="6">
        <v>0</v>
      </c>
      <c r="K106" s="21">
        <v>6540</v>
      </c>
    </row>
    <row r="107" spans="1:11">
      <c r="A107" s="26">
        <v>68</v>
      </c>
      <c r="B107" s="5" t="s">
        <v>6</v>
      </c>
      <c r="C107" s="5">
        <v>511</v>
      </c>
      <c r="D107" s="5"/>
      <c r="E107" s="5" t="s">
        <v>418</v>
      </c>
      <c r="F107" s="18" t="s">
        <v>55</v>
      </c>
      <c r="G107" s="7">
        <v>143032</v>
      </c>
      <c r="H107" s="6">
        <v>24863</v>
      </c>
      <c r="I107" s="6">
        <v>167895</v>
      </c>
      <c r="J107" s="6">
        <v>0</v>
      </c>
      <c r="K107" s="21">
        <v>49726</v>
      </c>
    </row>
    <row r="108" spans="1:11">
      <c r="A108" s="26">
        <v>68</v>
      </c>
      <c r="B108" s="5" t="s">
        <v>7</v>
      </c>
      <c r="C108" s="5">
        <v>511</v>
      </c>
      <c r="D108" s="5"/>
      <c r="E108" s="5" t="s">
        <v>418</v>
      </c>
      <c r="F108" s="18" t="s">
        <v>84</v>
      </c>
      <c r="G108" s="7">
        <v>173694</v>
      </c>
      <c r="H108" s="6">
        <v>0</v>
      </c>
      <c r="I108" s="6">
        <v>173694</v>
      </c>
      <c r="J108" s="6">
        <v>52524</v>
      </c>
      <c r="K108" s="21">
        <v>0</v>
      </c>
    </row>
    <row r="109" spans="1:11">
      <c r="A109" s="26">
        <v>68</v>
      </c>
      <c r="B109" s="5" t="s">
        <v>7</v>
      </c>
      <c r="C109" s="5">
        <v>512</v>
      </c>
      <c r="D109" s="5"/>
      <c r="E109" s="5" t="s">
        <v>418</v>
      </c>
      <c r="F109" s="18" t="s">
        <v>87</v>
      </c>
      <c r="G109" s="7">
        <v>182960</v>
      </c>
      <c r="H109" s="6">
        <v>0</v>
      </c>
      <c r="I109" s="6">
        <v>182960</v>
      </c>
      <c r="J109" s="6">
        <v>386904</v>
      </c>
      <c r="K109" s="21">
        <v>0</v>
      </c>
    </row>
    <row r="110" spans="1:11">
      <c r="A110" s="26">
        <v>68</v>
      </c>
      <c r="B110" s="5" t="s">
        <v>6</v>
      </c>
      <c r="C110" s="5">
        <v>512</v>
      </c>
      <c r="D110" s="5"/>
      <c r="E110" s="5" t="s">
        <v>418</v>
      </c>
      <c r="F110" s="18" t="s">
        <v>150</v>
      </c>
      <c r="G110" s="7">
        <v>214560</v>
      </c>
      <c r="H110" s="6">
        <v>0</v>
      </c>
      <c r="I110" s="6">
        <v>214560</v>
      </c>
      <c r="J110" s="6">
        <v>1968012</v>
      </c>
      <c r="K110" s="21">
        <v>0</v>
      </c>
    </row>
    <row r="111" spans="1:11">
      <c r="A111" s="26">
        <v>68</v>
      </c>
      <c r="B111" s="5" t="s">
        <v>6</v>
      </c>
      <c r="C111" s="5">
        <v>512</v>
      </c>
      <c r="D111" s="5"/>
      <c r="E111" s="5" t="s">
        <v>418</v>
      </c>
      <c r="F111" s="18" t="s">
        <v>57</v>
      </c>
      <c r="G111" s="7">
        <v>131879</v>
      </c>
      <c r="H111" s="6">
        <v>100000</v>
      </c>
      <c r="I111" s="6">
        <v>231879</v>
      </c>
      <c r="J111" s="6">
        <v>593455.5</v>
      </c>
      <c r="K111" s="21">
        <v>400000</v>
      </c>
    </row>
    <row r="112" spans="1:11">
      <c r="A112" s="26">
        <v>68</v>
      </c>
      <c r="B112" s="5" t="s">
        <v>7</v>
      </c>
      <c r="C112" s="5">
        <v>400</v>
      </c>
      <c r="D112" s="5">
        <v>743001</v>
      </c>
      <c r="E112" s="5" t="s">
        <v>418</v>
      </c>
      <c r="F112" s="18" t="s">
        <v>95</v>
      </c>
      <c r="G112" s="7">
        <v>234713</v>
      </c>
      <c r="H112" s="6">
        <v>0</v>
      </c>
      <c r="I112" s="6">
        <v>234713</v>
      </c>
      <c r="J112" s="6">
        <v>2479568</v>
      </c>
      <c r="K112" s="21">
        <v>0</v>
      </c>
    </row>
    <row r="113" spans="1:11">
      <c r="A113" s="26">
        <v>72</v>
      </c>
      <c r="B113" s="5" t="s">
        <v>8</v>
      </c>
      <c r="C113" s="5">
        <v>501</v>
      </c>
      <c r="D113" s="5"/>
      <c r="E113" s="5" t="s">
        <v>418</v>
      </c>
      <c r="F113" s="18" t="s">
        <v>110</v>
      </c>
      <c r="G113" s="7">
        <v>252950</v>
      </c>
      <c r="H113" s="6">
        <v>0</v>
      </c>
      <c r="I113" s="6">
        <v>252950</v>
      </c>
      <c r="J113" s="6">
        <v>2955800</v>
      </c>
      <c r="K113" s="21">
        <v>0</v>
      </c>
    </row>
    <row r="114" spans="1:11">
      <c r="A114" s="26">
        <v>72</v>
      </c>
      <c r="B114" s="5" t="s">
        <v>7</v>
      </c>
      <c r="C114" s="5">
        <v>511</v>
      </c>
      <c r="D114" s="5"/>
      <c r="E114" s="5" t="s">
        <v>418</v>
      </c>
      <c r="F114" s="18" t="s">
        <v>85</v>
      </c>
      <c r="G114" s="7">
        <v>273877</v>
      </c>
      <c r="H114" s="6">
        <v>0</v>
      </c>
      <c r="I114" s="6">
        <v>273877</v>
      </c>
      <c r="J114" s="6">
        <v>0</v>
      </c>
      <c r="K114" s="21">
        <v>0</v>
      </c>
    </row>
    <row r="115" spans="1:11">
      <c r="A115" s="26">
        <v>72</v>
      </c>
      <c r="B115" s="5" t="s">
        <v>8</v>
      </c>
      <c r="C115" s="5">
        <v>512</v>
      </c>
      <c r="D115" s="5"/>
      <c r="E115" s="5" t="s">
        <v>418</v>
      </c>
      <c r="F115" s="18" t="s">
        <v>107</v>
      </c>
      <c r="G115" s="7">
        <v>278400</v>
      </c>
      <c r="H115" s="6">
        <v>0</v>
      </c>
      <c r="I115" s="6">
        <v>278400</v>
      </c>
      <c r="J115" s="6">
        <v>93600</v>
      </c>
      <c r="K115" s="21">
        <v>0</v>
      </c>
    </row>
    <row r="116" spans="1:11">
      <c r="A116" s="26">
        <v>72</v>
      </c>
      <c r="B116" s="5" t="s">
        <v>7</v>
      </c>
      <c r="C116" s="5">
        <v>512</v>
      </c>
      <c r="D116" s="5"/>
      <c r="E116" s="5" t="s">
        <v>418</v>
      </c>
      <c r="F116" s="18" t="s">
        <v>77</v>
      </c>
      <c r="G116" s="7">
        <v>252836</v>
      </c>
      <c r="H116" s="6">
        <v>27148</v>
      </c>
      <c r="I116" s="6">
        <v>279984</v>
      </c>
      <c r="J116" s="6">
        <v>0</v>
      </c>
      <c r="K116" s="21">
        <v>54296</v>
      </c>
    </row>
    <row r="117" spans="1:11">
      <c r="A117" s="26">
        <v>72</v>
      </c>
      <c r="B117" s="5" t="s">
        <v>5</v>
      </c>
      <c r="C117" s="5">
        <v>511</v>
      </c>
      <c r="D117" s="5"/>
      <c r="E117" s="5" t="s">
        <v>418</v>
      </c>
      <c r="F117" s="18" t="s">
        <v>14</v>
      </c>
      <c r="G117" s="7">
        <v>280897</v>
      </c>
      <c r="H117" s="6">
        <v>0</v>
      </c>
      <c r="I117" s="6">
        <v>280897</v>
      </c>
      <c r="J117" s="6">
        <v>658273.5</v>
      </c>
      <c r="K117" s="21">
        <v>0</v>
      </c>
    </row>
    <row r="118" spans="1:11">
      <c r="A118" s="26">
        <v>72</v>
      </c>
      <c r="B118" s="5" t="s">
        <v>8</v>
      </c>
      <c r="C118" s="5">
        <v>512</v>
      </c>
      <c r="D118" s="5"/>
      <c r="E118" s="5" t="s">
        <v>418</v>
      </c>
      <c r="F118" s="18" t="s">
        <v>121</v>
      </c>
      <c r="G118" s="7">
        <v>281952</v>
      </c>
      <c r="H118" s="6">
        <v>0</v>
      </c>
      <c r="I118" s="6">
        <v>281952</v>
      </c>
      <c r="J118" s="6">
        <v>13868</v>
      </c>
      <c r="K118" s="21">
        <v>0</v>
      </c>
    </row>
    <row r="119" spans="1:11">
      <c r="A119" s="26">
        <v>72</v>
      </c>
      <c r="B119" s="5" t="s">
        <v>9</v>
      </c>
      <c r="C119" s="5">
        <v>511</v>
      </c>
      <c r="D119" s="5"/>
      <c r="E119" s="5" t="s">
        <v>418</v>
      </c>
      <c r="F119" s="18" t="s">
        <v>131</v>
      </c>
      <c r="G119" s="7">
        <v>73402</v>
      </c>
      <c r="H119" s="6">
        <v>241821</v>
      </c>
      <c r="I119" s="6">
        <v>315223</v>
      </c>
      <c r="J119" s="6">
        <v>293608</v>
      </c>
      <c r="K119" s="21">
        <v>1450926</v>
      </c>
    </row>
    <row r="120" spans="1:11">
      <c r="A120" s="26">
        <v>72</v>
      </c>
      <c r="B120" s="5" t="s">
        <v>7</v>
      </c>
      <c r="C120" s="5">
        <v>501</v>
      </c>
      <c r="D120" s="5"/>
      <c r="E120" s="5" t="s">
        <v>418</v>
      </c>
      <c r="F120" s="18" t="s">
        <v>90</v>
      </c>
      <c r="G120" s="7">
        <v>254979</v>
      </c>
      <c r="H120" s="6">
        <v>83638</v>
      </c>
      <c r="I120" s="6">
        <v>338617</v>
      </c>
      <c r="J120" s="6">
        <v>0</v>
      </c>
      <c r="K120" s="21">
        <v>167276</v>
      </c>
    </row>
    <row r="121" spans="1:11">
      <c r="A121" s="26">
        <v>72</v>
      </c>
      <c r="B121" s="5" t="s">
        <v>6</v>
      </c>
      <c r="C121" s="5">
        <v>511</v>
      </c>
      <c r="D121" s="5"/>
      <c r="E121" s="5" t="s">
        <v>418</v>
      </c>
      <c r="F121" s="18" t="s">
        <v>142</v>
      </c>
      <c r="G121" s="7">
        <v>300000</v>
      </c>
      <c r="H121" s="6">
        <v>63599</v>
      </c>
      <c r="I121" s="6">
        <v>363599</v>
      </c>
      <c r="J121" s="6">
        <v>3600000</v>
      </c>
      <c r="K121" s="21">
        <v>127198</v>
      </c>
    </row>
    <row r="122" spans="1:11">
      <c r="A122" s="26">
        <v>72</v>
      </c>
      <c r="B122" s="5" t="s">
        <v>8</v>
      </c>
      <c r="C122" s="5">
        <v>512</v>
      </c>
      <c r="D122" s="5"/>
      <c r="E122" s="5" t="s">
        <v>418</v>
      </c>
      <c r="F122" s="18" t="s">
        <v>116</v>
      </c>
      <c r="G122" s="7">
        <v>372987</v>
      </c>
      <c r="H122" s="6">
        <v>0</v>
      </c>
      <c r="I122" s="6">
        <v>372987</v>
      </c>
      <c r="J122" s="6">
        <v>1730276</v>
      </c>
      <c r="K122" s="21">
        <v>0</v>
      </c>
    </row>
    <row r="123" spans="1:11">
      <c r="A123" s="26">
        <v>76</v>
      </c>
      <c r="B123" s="5" t="s">
        <v>5</v>
      </c>
      <c r="C123" s="5">
        <v>400</v>
      </c>
      <c r="D123" s="5">
        <v>742101</v>
      </c>
      <c r="E123" s="5" t="s">
        <v>418</v>
      </c>
      <c r="F123" s="18" t="s">
        <v>147</v>
      </c>
      <c r="G123" s="7">
        <v>643760</v>
      </c>
      <c r="H123" s="6">
        <v>0</v>
      </c>
      <c r="I123" s="6">
        <v>643760</v>
      </c>
      <c r="J123" s="6">
        <v>7193792</v>
      </c>
      <c r="K123" s="21">
        <v>0</v>
      </c>
    </row>
    <row r="124" spans="1:11">
      <c r="A124" s="26">
        <v>76</v>
      </c>
      <c r="B124" s="5" t="s">
        <v>8</v>
      </c>
      <c r="C124" s="5">
        <v>511</v>
      </c>
      <c r="D124" s="5"/>
      <c r="E124" s="5" t="s">
        <v>418</v>
      </c>
      <c r="F124" s="18" t="s">
        <v>109</v>
      </c>
      <c r="G124" s="7">
        <v>744135</v>
      </c>
      <c r="H124" s="6">
        <v>0</v>
      </c>
      <c r="I124" s="6">
        <v>744135</v>
      </c>
      <c r="J124" s="6">
        <v>6265220</v>
      </c>
      <c r="K124" s="21">
        <v>0</v>
      </c>
    </row>
    <row r="125" spans="1:11">
      <c r="A125" s="26">
        <v>76</v>
      </c>
      <c r="B125" s="5" t="s">
        <v>8</v>
      </c>
      <c r="C125" s="5">
        <v>511</v>
      </c>
      <c r="D125" s="5"/>
      <c r="E125" s="5" t="s">
        <v>418</v>
      </c>
      <c r="F125" s="18" t="s">
        <v>104</v>
      </c>
      <c r="G125" s="7">
        <v>753077</v>
      </c>
      <c r="H125" s="6">
        <v>0</v>
      </c>
      <c r="I125" s="6">
        <v>753077</v>
      </c>
      <c r="J125" s="6">
        <v>9030100</v>
      </c>
      <c r="K125" s="21">
        <v>0</v>
      </c>
    </row>
    <row r="126" spans="1:11">
      <c r="A126" s="26">
        <v>76</v>
      </c>
      <c r="B126" s="5" t="s">
        <v>7</v>
      </c>
      <c r="C126" s="5">
        <v>501</v>
      </c>
      <c r="D126" s="5"/>
      <c r="E126" s="5" t="s">
        <v>418</v>
      </c>
      <c r="F126" s="18" t="s">
        <v>83</v>
      </c>
      <c r="G126" s="7">
        <v>761694</v>
      </c>
      <c r="H126" s="6">
        <v>0</v>
      </c>
      <c r="I126" s="6">
        <v>761694</v>
      </c>
      <c r="J126" s="6">
        <v>8239280</v>
      </c>
      <c r="K126" s="21">
        <v>0</v>
      </c>
    </row>
    <row r="127" spans="1:11">
      <c r="A127" s="26">
        <v>76</v>
      </c>
      <c r="B127" s="5" t="s">
        <v>8</v>
      </c>
      <c r="C127" s="5">
        <v>511</v>
      </c>
      <c r="D127" s="5"/>
      <c r="E127" s="5" t="s">
        <v>418</v>
      </c>
      <c r="F127" s="18" t="s">
        <v>122</v>
      </c>
      <c r="G127" s="7">
        <v>903123</v>
      </c>
      <c r="H127" s="6">
        <v>0</v>
      </c>
      <c r="I127" s="6">
        <v>903123</v>
      </c>
      <c r="J127" s="6">
        <v>10812492</v>
      </c>
      <c r="K127" s="21">
        <v>0</v>
      </c>
    </row>
    <row r="128" spans="1:11">
      <c r="A128" s="26">
        <v>80</v>
      </c>
      <c r="B128" s="5" t="s">
        <v>6</v>
      </c>
      <c r="C128" s="5">
        <v>511</v>
      </c>
      <c r="D128" s="5"/>
      <c r="E128" s="5" t="s">
        <v>418</v>
      </c>
      <c r="F128" s="18" t="s">
        <v>152</v>
      </c>
      <c r="G128" s="7">
        <v>1431519</v>
      </c>
      <c r="H128" s="6">
        <v>0</v>
      </c>
      <c r="I128" s="6">
        <v>1431519</v>
      </c>
      <c r="J128" s="6">
        <v>16519852</v>
      </c>
      <c r="K128" s="21">
        <v>0</v>
      </c>
    </row>
    <row r="129" spans="1:11">
      <c r="A129" s="26">
        <v>80</v>
      </c>
      <c r="B129" s="5" t="s">
        <v>6</v>
      </c>
      <c r="C129" s="5">
        <v>511</v>
      </c>
      <c r="D129" s="5"/>
      <c r="E129" s="5" t="s">
        <v>418</v>
      </c>
      <c r="F129" s="18" t="s">
        <v>154</v>
      </c>
      <c r="G129" s="7">
        <v>1521871</v>
      </c>
      <c r="H129" s="6">
        <v>0</v>
      </c>
      <c r="I129" s="6">
        <v>1521871</v>
      </c>
      <c r="J129" s="6">
        <v>17780284</v>
      </c>
      <c r="K129" s="21">
        <v>0</v>
      </c>
    </row>
    <row r="130" spans="1:11">
      <c r="A130" s="26">
        <v>80</v>
      </c>
      <c r="B130" s="5" t="s">
        <v>6</v>
      </c>
      <c r="C130" s="5">
        <v>512</v>
      </c>
      <c r="D130" s="5"/>
      <c r="E130" s="5" t="s">
        <v>418</v>
      </c>
      <c r="F130" s="18" t="s">
        <v>68</v>
      </c>
      <c r="G130" s="7">
        <v>1796100</v>
      </c>
      <c r="H130" s="6">
        <v>0</v>
      </c>
      <c r="I130" s="6">
        <v>1796100</v>
      </c>
      <c r="J130" s="6">
        <v>20872288</v>
      </c>
      <c r="K130" s="21">
        <v>0</v>
      </c>
    </row>
    <row r="131" spans="1:11">
      <c r="A131" s="26">
        <v>80</v>
      </c>
      <c r="B131" s="5" t="s">
        <v>6</v>
      </c>
      <c r="C131" s="5">
        <v>511</v>
      </c>
      <c r="D131" s="5"/>
      <c r="E131" s="5" t="s">
        <v>418</v>
      </c>
      <c r="F131" s="18" t="s">
        <v>65</v>
      </c>
      <c r="G131" s="7">
        <v>1870337</v>
      </c>
      <c r="H131" s="6">
        <v>0</v>
      </c>
      <c r="I131" s="6">
        <v>1870337</v>
      </c>
      <c r="J131" s="6">
        <v>21488404</v>
      </c>
      <c r="K131" s="21">
        <v>0</v>
      </c>
    </row>
    <row r="132" spans="1:11">
      <c r="A132" s="26">
        <v>80</v>
      </c>
      <c r="B132" s="5" t="s">
        <v>6</v>
      </c>
      <c r="C132" s="5">
        <v>511</v>
      </c>
      <c r="D132" s="5"/>
      <c r="E132" s="5" t="s">
        <v>418</v>
      </c>
      <c r="F132" s="18" t="s">
        <v>64</v>
      </c>
      <c r="G132" s="7">
        <v>1990805</v>
      </c>
      <c r="H132" s="6">
        <v>0</v>
      </c>
      <c r="I132" s="6">
        <v>1990805</v>
      </c>
      <c r="J132" s="6">
        <v>22912612</v>
      </c>
      <c r="K132" s="21">
        <v>0</v>
      </c>
    </row>
    <row r="133" spans="1:11">
      <c r="A133" s="26">
        <v>80</v>
      </c>
      <c r="B133" s="5" t="s">
        <v>8</v>
      </c>
      <c r="C133" s="5">
        <v>512</v>
      </c>
      <c r="D133" s="5"/>
      <c r="E133" s="5" t="s">
        <v>418</v>
      </c>
      <c r="F133" s="18" t="s">
        <v>98</v>
      </c>
      <c r="G133" s="7">
        <v>1905793</v>
      </c>
      <c r="H133" s="6">
        <v>127414</v>
      </c>
      <c r="I133" s="6">
        <v>2033207</v>
      </c>
      <c r="J133" s="6">
        <v>22869516</v>
      </c>
      <c r="K133" s="21">
        <v>318535</v>
      </c>
    </row>
    <row r="134" spans="1:11">
      <c r="A134" s="26">
        <v>80</v>
      </c>
      <c r="B134" s="5" t="s">
        <v>7</v>
      </c>
      <c r="C134" s="5">
        <v>501</v>
      </c>
      <c r="D134" s="5"/>
      <c r="E134" s="5" t="s">
        <v>418</v>
      </c>
      <c r="F134" s="18" t="s">
        <v>73</v>
      </c>
      <c r="G134" s="7">
        <v>2095590</v>
      </c>
      <c r="H134" s="6">
        <v>0</v>
      </c>
      <c r="I134" s="6">
        <v>2095590</v>
      </c>
      <c r="J134" s="6">
        <v>25014512</v>
      </c>
      <c r="K134" s="21">
        <v>0</v>
      </c>
    </row>
    <row r="135" spans="1:11">
      <c r="A135" s="26">
        <v>80</v>
      </c>
      <c r="B135" s="5" t="s">
        <v>7</v>
      </c>
      <c r="C135" s="5">
        <v>511</v>
      </c>
      <c r="D135" s="5"/>
      <c r="E135" s="5" t="s">
        <v>418</v>
      </c>
      <c r="F135" s="18" t="s">
        <v>75</v>
      </c>
      <c r="G135" s="7">
        <v>2287897</v>
      </c>
      <c r="H135" s="6">
        <v>146348</v>
      </c>
      <c r="I135" s="6">
        <v>2434245</v>
      </c>
      <c r="J135" s="6">
        <v>27454764</v>
      </c>
      <c r="K135" s="21">
        <v>365870</v>
      </c>
    </row>
    <row r="136" spans="1:11">
      <c r="A136" s="26">
        <v>80</v>
      </c>
      <c r="B136" s="5" t="s">
        <v>7</v>
      </c>
      <c r="C136" s="5">
        <v>511</v>
      </c>
      <c r="D136" s="5"/>
      <c r="E136" s="5" t="s">
        <v>418</v>
      </c>
      <c r="F136" s="18" t="s">
        <v>89</v>
      </c>
      <c r="G136" s="7">
        <v>2479197</v>
      </c>
      <c r="H136" s="6">
        <v>0</v>
      </c>
      <c r="I136" s="6">
        <v>2479197</v>
      </c>
      <c r="J136" s="6">
        <v>28895620</v>
      </c>
      <c r="K136" s="21">
        <v>0</v>
      </c>
    </row>
    <row r="137" spans="1:11">
      <c r="A137" s="26">
        <v>80</v>
      </c>
      <c r="B137" s="5" t="s">
        <v>6</v>
      </c>
      <c r="C137" s="5">
        <v>512</v>
      </c>
      <c r="D137" s="5"/>
      <c r="E137" s="5" t="s">
        <v>418</v>
      </c>
      <c r="F137" s="18" t="s">
        <v>58</v>
      </c>
      <c r="G137" s="7">
        <v>2448701</v>
      </c>
      <c r="H137" s="6">
        <v>93532</v>
      </c>
      <c r="I137" s="6">
        <v>2542233</v>
      </c>
      <c r="J137" s="6">
        <v>29384412</v>
      </c>
      <c r="K137" s="21">
        <v>187064</v>
      </c>
    </row>
    <row r="138" spans="1:11">
      <c r="A138" s="26">
        <v>80</v>
      </c>
      <c r="B138" s="5" t="s">
        <v>6</v>
      </c>
      <c r="C138" s="5">
        <v>511</v>
      </c>
      <c r="D138" s="5"/>
      <c r="E138" s="5" t="s">
        <v>418</v>
      </c>
      <c r="F138" s="18" t="s">
        <v>42</v>
      </c>
      <c r="G138" s="7">
        <v>2782032</v>
      </c>
      <c r="H138" s="6">
        <v>0</v>
      </c>
      <c r="I138" s="6">
        <v>2782032</v>
      </c>
      <c r="J138" s="6">
        <v>30603572</v>
      </c>
      <c r="K138" s="21">
        <v>0</v>
      </c>
    </row>
    <row r="139" spans="1:11">
      <c r="A139" s="26">
        <v>80</v>
      </c>
      <c r="B139" s="5" t="s">
        <v>7</v>
      </c>
      <c r="C139" s="5">
        <v>511</v>
      </c>
      <c r="D139" s="5"/>
      <c r="E139" s="5" t="s">
        <v>418</v>
      </c>
      <c r="F139" s="18" t="s">
        <v>72</v>
      </c>
      <c r="G139" s="7">
        <v>2959481</v>
      </c>
      <c r="H139" s="6">
        <v>0</v>
      </c>
      <c r="I139" s="6">
        <v>2959481</v>
      </c>
      <c r="J139" s="6">
        <v>34514457</v>
      </c>
      <c r="K139" s="21">
        <v>0</v>
      </c>
    </row>
    <row r="140" spans="1:11">
      <c r="A140" s="26">
        <v>80</v>
      </c>
      <c r="B140" s="5" t="s">
        <v>6</v>
      </c>
      <c r="C140" s="5">
        <v>511</v>
      </c>
      <c r="D140" s="5"/>
      <c r="E140" s="5" t="s">
        <v>418</v>
      </c>
      <c r="F140" s="18" t="s">
        <v>48</v>
      </c>
      <c r="G140" s="7">
        <v>73088</v>
      </c>
      <c r="H140" s="6">
        <v>2910334</v>
      </c>
      <c r="I140" s="6">
        <v>2983422</v>
      </c>
      <c r="J140" s="6">
        <v>291720</v>
      </c>
      <c r="K140" s="21">
        <v>17462004</v>
      </c>
    </row>
    <row r="141" spans="1:11">
      <c r="A141" s="26">
        <v>80</v>
      </c>
      <c r="B141" s="5" t="s">
        <v>8</v>
      </c>
      <c r="C141" s="5">
        <v>512</v>
      </c>
      <c r="D141" s="5"/>
      <c r="E141" s="5" t="s">
        <v>418</v>
      </c>
      <c r="F141" s="18" t="s">
        <v>97</v>
      </c>
      <c r="G141" s="7">
        <v>134801</v>
      </c>
      <c r="H141" s="6">
        <v>2961252</v>
      </c>
      <c r="I141" s="6">
        <v>3096053</v>
      </c>
      <c r="J141" s="6">
        <v>606604.5</v>
      </c>
      <c r="K141" s="21">
        <v>17767512</v>
      </c>
    </row>
    <row r="142" spans="1:11">
      <c r="A142" s="26">
        <v>80</v>
      </c>
      <c r="B142" s="5" t="s">
        <v>8</v>
      </c>
      <c r="C142" s="5">
        <v>511</v>
      </c>
      <c r="D142" s="5"/>
      <c r="E142" s="5" t="s">
        <v>418</v>
      </c>
      <c r="F142" s="18" t="s">
        <v>115</v>
      </c>
      <c r="G142" s="7">
        <v>3108059</v>
      </c>
      <c r="H142" s="6">
        <v>0</v>
      </c>
      <c r="I142" s="6">
        <v>3108059</v>
      </c>
      <c r="J142" s="6">
        <v>40363061</v>
      </c>
      <c r="K142" s="21">
        <v>0</v>
      </c>
    </row>
    <row r="143" spans="1:11">
      <c r="A143" s="26">
        <v>80</v>
      </c>
      <c r="B143" s="5" t="s">
        <v>6</v>
      </c>
      <c r="C143" s="5">
        <v>511</v>
      </c>
      <c r="D143" s="5"/>
      <c r="E143" s="5" t="s">
        <v>418</v>
      </c>
      <c r="F143" s="18" t="s">
        <v>144</v>
      </c>
      <c r="G143" s="7">
        <v>3181484</v>
      </c>
      <c r="H143" s="6">
        <v>0</v>
      </c>
      <c r="I143" s="6">
        <v>3181484</v>
      </c>
      <c r="J143" s="6">
        <v>41081300</v>
      </c>
      <c r="K143" s="21">
        <v>0</v>
      </c>
    </row>
    <row r="144" spans="1:11">
      <c r="A144" s="26">
        <v>80</v>
      </c>
      <c r="B144" s="5" t="s">
        <v>10</v>
      </c>
      <c r="C144" s="5">
        <v>511</v>
      </c>
      <c r="D144" s="5"/>
      <c r="E144" s="5" t="s">
        <v>418</v>
      </c>
      <c r="F144" s="18" t="s">
        <v>136</v>
      </c>
      <c r="G144" s="7">
        <v>3887779</v>
      </c>
      <c r="H144" s="6">
        <v>0</v>
      </c>
      <c r="I144" s="6">
        <v>3887779</v>
      </c>
      <c r="J144" s="6">
        <v>49877467</v>
      </c>
      <c r="K144" s="21">
        <v>0</v>
      </c>
    </row>
    <row r="145" spans="1:11">
      <c r="A145" s="26">
        <v>80</v>
      </c>
      <c r="B145" s="5" t="s">
        <v>6</v>
      </c>
      <c r="C145" s="5">
        <v>511</v>
      </c>
      <c r="D145" s="5"/>
      <c r="E145" s="5" t="s">
        <v>418</v>
      </c>
      <c r="F145" s="18" t="s">
        <v>52</v>
      </c>
      <c r="G145" s="7">
        <v>3901997</v>
      </c>
      <c r="H145" s="6">
        <v>0</v>
      </c>
      <c r="I145" s="6">
        <v>3901997</v>
      </c>
      <c r="J145" s="6">
        <v>50411204</v>
      </c>
      <c r="K145" s="21">
        <v>0</v>
      </c>
    </row>
    <row r="146" spans="1:11">
      <c r="A146" s="26">
        <v>84</v>
      </c>
      <c r="B146" s="5" t="s">
        <v>11</v>
      </c>
      <c r="C146" s="5">
        <v>371</v>
      </c>
      <c r="D146" s="5">
        <v>502990</v>
      </c>
      <c r="E146" s="5" t="s">
        <v>418</v>
      </c>
      <c r="F146" s="18" t="s">
        <v>127</v>
      </c>
      <c r="G146" s="7">
        <v>6134024</v>
      </c>
      <c r="H146" s="6">
        <v>0</v>
      </c>
      <c r="I146" s="6">
        <v>6134024</v>
      </c>
      <c r="J146" s="6">
        <v>42507001</v>
      </c>
      <c r="K146" s="21">
        <v>0</v>
      </c>
    </row>
    <row r="147" spans="1:11">
      <c r="A147" s="26">
        <v>84</v>
      </c>
      <c r="B147" s="5" t="s">
        <v>11</v>
      </c>
      <c r="C147" s="5">
        <v>251</v>
      </c>
      <c r="D147" s="5">
        <v>151111</v>
      </c>
      <c r="E147" s="5" t="s">
        <v>416</v>
      </c>
      <c r="F147" s="18" t="s">
        <v>125</v>
      </c>
      <c r="G147" s="7">
        <v>8125451</v>
      </c>
      <c r="H147" s="6">
        <v>0</v>
      </c>
      <c r="I147" s="6">
        <v>8125451</v>
      </c>
      <c r="J147" s="6">
        <v>40627255</v>
      </c>
      <c r="K147" s="21">
        <v>0</v>
      </c>
    </row>
    <row r="148" spans="1:11">
      <c r="A148" s="26">
        <v>88</v>
      </c>
      <c r="B148" s="5" t="s">
        <v>11</v>
      </c>
      <c r="C148" s="5">
        <v>171</v>
      </c>
      <c r="D148" s="5">
        <v>802103</v>
      </c>
      <c r="E148" s="5" t="s">
        <v>418</v>
      </c>
      <c r="F148" s="18" t="s">
        <v>128</v>
      </c>
      <c r="G148" s="7">
        <v>18065907</v>
      </c>
      <c r="H148" s="6">
        <v>0</v>
      </c>
      <c r="I148" s="6">
        <v>18065907</v>
      </c>
      <c r="J148" s="6">
        <v>90329535</v>
      </c>
      <c r="K148" s="21">
        <v>0</v>
      </c>
    </row>
    <row r="149" spans="1:11">
      <c r="A149" s="26">
        <v>88</v>
      </c>
      <c r="B149" s="5" t="s">
        <v>11</v>
      </c>
      <c r="C149" s="5">
        <v>271</v>
      </c>
      <c r="D149" s="5">
        <v>210991</v>
      </c>
      <c r="E149" s="5" t="s">
        <v>418</v>
      </c>
      <c r="F149" s="18" t="s">
        <v>126</v>
      </c>
      <c r="G149" s="7">
        <v>18885110</v>
      </c>
      <c r="H149" s="6">
        <v>0</v>
      </c>
      <c r="I149" s="6">
        <v>18885110</v>
      </c>
      <c r="J149" s="6">
        <v>147557023</v>
      </c>
      <c r="K149" s="21">
        <v>0</v>
      </c>
    </row>
  </sheetData>
  <mergeCells count="2">
    <mergeCell ref="B2:K2"/>
    <mergeCell ref="A1:K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sheetPr>
    <tabColor rgb="FFFFFF00"/>
  </sheetPr>
  <dimension ref="A1:L110"/>
  <sheetViews>
    <sheetView workbookViewId="0">
      <pane ySplit="12" topLeftCell="A13" activePane="bottomLeft" state="frozen"/>
      <selection activeCell="E6" sqref="E6"/>
      <selection pane="bottomLeft" activeCell="E4" sqref="E4"/>
    </sheetView>
  </sheetViews>
  <sheetFormatPr baseColWidth="10" defaultRowHeight="15"/>
  <cols>
    <col min="1" max="1" width="15.5703125" style="25" bestFit="1" customWidth="1"/>
    <col min="2" max="2" width="13" style="2" customWidth="1"/>
    <col min="3" max="3" width="10.7109375" style="2" customWidth="1"/>
    <col min="4" max="4" width="13.85546875" style="2" customWidth="1"/>
    <col min="5" max="5" width="18.5703125" style="1" customWidth="1"/>
    <col min="6" max="6" width="20.140625" style="22" customWidth="1"/>
    <col min="7" max="7" width="15" style="22" customWidth="1"/>
    <col min="8" max="8" width="17.140625" style="22" customWidth="1"/>
    <col min="9" max="9" width="14.85546875" style="22" customWidth="1"/>
    <col min="10" max="10" width="15.5703125" style="23" bestFit="1" customWidth="1"/>
    <col min="11" max="11" width="15.5703125" style="25" bestFit="1" customWidth="1"/>
    <col min="12" max="12" width="4.7109375" style="1" customWidth="1"/>
    <col min="13" max="16384" width="11.42578125" style="1"/>
  </cols>
  <sheetData>
    <row r="1" spans="1:12" ht="76.5" customHeight="1">
      <c r="A1" s="60" t="s">
        <v>423</v>
      </c>
      <c r="B1" s="60"/>
      <c r="C1" s="60"/>
      <c r="D1" s="60"/>
      <c r="E1" s="60"/>
      <c r="F1" s="60"/>
      <c r="G1" s="60"/>
      <c r="H1" s="60"/>
      <c r="I1" s="60"/>
      <c r="J1" s="60"/>
      <c r="K1" s="60"/>
    </row>
    <row r="2" spans="1:12" ht="20.25" customHeight="1">
      <c r="A2" s="41"/>
      <c r="B2" s="41"/>
      <c r="C2" s="41"/>
      <c r="D2" s="41"/>
      <c r="E2" s="41"/>
      <c r="F2" s="41"/>
      <c r="G2" s="41"/>
      <c r="H2" s="41"/>
      <c r="I2" s="41"/>
      <c r="J2" s="41"/>
      <c r="K2" s="41"/>
    </row>
    <row r="3" spans="1:12" ht="41.25" customHeight="1">
      <c r="A3" s="63" t="s">
        <v>433</v>
      </c>
      <c r="B3" s="63"/>
      <c r="C3" s="63"/>
      <c r="D3" s="63"/>
      <c r="E3" s="63"/>
      <c r="F3" s="63"/>
      <c r="G3" s="63"/>
      <c r="H3" s="63"/>
      <c r="I3" s="63"/>
      <c r="J3" s="63"/>
      <c r="K3" s="63"/>
      <c r="L3" s="51"/>
    </row>
    <row r="4" spans="1:12" ht="29.25" customHeight="1">
      <c r="A4" s="42" t="s">
        <v>413</v>
      </c>
      <c r="B4" s="43" t="s">
        <v>0</v>
      </c>
      <c r="C4" s="43" t="s">
        <v>297</v>
      </c>
      <c r="D4" s="43" t="s">
        <v>298</v>
      </c>
      <c r="E4" s="43" t="s">
        <v>414</v>
      </c>
      <c r="F4" s="44" t="s">
        <v>1</v>
      </c>
      <c r="G4" s="45" t="s">
        <v>299</v>
      </c>
      <c r="H4" s="45" t="s">
        <v>300</v>
      </c>
      <c r="I4" s="45" t="s">
        <v>301</v>
      </c>
      <c r="J4" s="45" t="s">
        <v>398</v>
      </c>
      <c r="K4" s="45" t="s">
        <v>399</v>
      </c>
      <c r="L4" s="51"/>
    </row>
    <row r="5" spans="1:12" ht="20.25" customHeight="1">
      <c r="A5" s="26">
        <v>10</v>
      </c>
      <c r="B5" s="46" t="s">
        <v>6</v>
      </c>
      <c r="C5" s="46">
        <v>512</v>
      </c>
      <c r="D5" s="46"/>
      <c r="E5" s="46" t="s">
        <v>418</v>
      </c>
      <c r="F5" s="46" t="s">
        <v>46</v>
      </c>
      <c r="G5" s="47">
        <v>85</v>
      </c>
      <c r="H5" s="48">
        <v>0</v>
      </c>
      <c r="I5" s="48">
        <v>85</v>
      </c>
      <c r="J5" s="48">
        <v>340</v>
      </c>
      <c r="K5" s="49">
        <v>0</v>
      </c>
      <c r="L5" s="51"/>
    </row>
    <row r="6" spans="1:12" ht="20.25" customHeight="1">
      <c r="A6" s="26">
        <v>10</v>
      </c>
      <c r="B6" s="46" t="s">
        <v>6</v>
      </c>
      <c r="C6" s="46">
        <v>512</v>
      </c>
      <c r="D6" s="46"/>
      <c r="E6" s="46" t="s">
        <v>418</v>
      </c>
      <c r="F6" s="46" t="s">
        <v>56</v>
      </c>
      <c r="G6" s="47">
        <v>0</v>
      </c>
      <c r="H6" s="48">
        <v>225</v>
      </c>
      <c r="I6" s="48">
        <v>225</v>
      </c>
      <c r="J6" s="48">
        <v>0</v>
      </c>
      <c r="K6" s="49">
        <v>450</v>
      </c>
      <c r="L6" s="51"/>
    </row>
    <row r="7" spans="1:12" ht="20.25" customHeight="1">
      <c r="A7" s="26">
        <v>10</v>
      </c>
      <c r="B7" s="46" t="s">
        <v>6</v>
      </c>
      <c r="C7" s="46">
        <v>512</v>
      </c>
      <c r="D7" s="46"/>
      <c r="E7" s="46" t="s">
        <v>418</v>
      </c>
      <c r="F7" s="46" t="s">
        <v>66</v>
      </c>
      <c r="G7" s="47">
        <v>225</v>
      </c>
      <c r="H7" s="48">
        <v>0</v>
      </c>
      <c r="I7" s="48">
        <v>225</v>
      </c>
      <c r="J7" s="48">
        <v>900</v>
      </c>
      <c r="K7" s="49">
        <v>0</v>
      </c>
      <c r="L7" s="51"/>
    </row>
    <row r="8" spans="1:12" ht="18.75">
      <c r="A8" s="51"/>
      <c r="B8" s="62"/>
      <c r="C8" s="62"/>
      <c r="D8" s="62"/>
      <c r="E8" s="62"/>
      <c r="F8" s="62"/>
      <c r="G8" s="62"/>
      <c r="H8" s="62"/>
      <c r="I8" s="62"/>
      <c r="J8" s="62"/>
      <c r="K8" s="62"/>
      <c r="L8" s="51"/>
    </row>
    <row r="9" spans="1:12" ht="30">
      <c r="A9" s="42" t="s">
        <v>413</v>
      </c>
      <c r="B9" s="43" t="s">
        <v>0</v>
      </c>
      <c r="C9" s="43" t="s">
        <v>297</v>
      </c>
      <c r="D9" s="43" t="s">
        <v>298</v>
      </c>
      <c r="E9" s="43" t="s">
        <v>414</v>
      </c>
      <c r="F9" s="39" t="s">
        <v>419</v>
      </c>
      <c r="G9" s="45" t="s">
        <v>299</v>
      </c>
      <c r="H9" s="45" t="s">
        <v>300</v>
      </c>
      <c r="I9" s="45" t="s">
        <v>301</v>
      </c>
      <c r="J9" s="45" t="s">
        <v>398</v>
      </c>
      <c r="K9" s="45" t="s">
        <v>399</v>
      </c>
      <c r="L9" s="51"/>
    </row>
    <row r="10" spans="1:12">
      <c r="A10" s="26">
        <v>10</v>
      </c>
      <c r="B10" s="46" t="s">
        <v>6</v>
      </c>
      <c r="C10" s="46">
        <v>512</v>
      </c>
      <c r="D10" s="46"/>
      <c r="E10" s="46" t="s">
        <v>418</v>
      </c>
      <c r="F10" s="50">
        <f>COUNTA(F5:F7)</f>
        <v>3</v>
      </c>
      <c r="G10" s="47">
        <f>SUM(G5:G7)</f>
        <v>310</v>
      </c>
      <c r="H10" s="47">
        <f>SUM(H5:H7)</f>
        <v>225</v>
      </c>
      <c r="I10" s="47">
        <f t="shared" ref="I10:K10" si="0">SUM(I5:I7)</f>
        <v>535</v>
      </c>
      <c r="J10" s="47">
        <f t="shared" si="0"/>
        <v>1240</v>
      </c>
      <c r="K10" s="47">
        <f t="shared" si="0"/>
        <v>450</v>
      </c>
      <c r="L10" s="51"/>
    </row>
    <row r="11" spans="1:12" ht="15" customHeight="1">
      <c r="A11" s="51"/>
      <c r="B11" s="52"/>
      <c r="C11" s="52"/>
      <c r="D11" s="52"/>
      <c r="E11" s="52"/>
      <c r="F11" s="52"/>
      <c r="G11" s="52"/>
      <c r="H11" s="52"/>
      <c r="I11" s="52"/>
      <c r="J11" s="52"/>
      <c r="K11" s="52"/>
      <c r="L11" s="51"/>
    </row>
    <row r="13" spans="1:12" ht="30">
      <c r="A13" s="16" t="s">
        <v>413</v>
      </c>
      <c r="B13" s="16" t="s">
        <v>0</v>
      </c>
      <c r="C13" s="16" t="s">
        <v>297</v>
      </c>
      <c r="D13" s="39" t="s">
        <v>419</v>
      </c>
      <c r="E13" s="16" t="s">
        <v>414</v>
      </c>
      <c r="F13" s="16" t="s">
        <v>298</v>
      </c>
      <c r="G13" s="16" t="s">
        <v>299</v>
      </c>
      <c r="H13" s="16" t="s">
        <v>300</v>
      </c>
      <c r="I13" s="16" t="s">
        <v>398</v>
      </c>
      <c r="J13" s="16" t="s">
        <v>399</v>
      </c>
    </row>
    <row r="14" spans="1:12">
      <c r="A14" s="5">
        <v>10</v>
      </c>
      <c r="B14" s="5" t="s">
        <v>5</v>
      </c>
      <c r="C14" s="5">
        <v>501</v>
      </c>
      <c r="D14" s="26">
        <v>2</v>
      </c>
      <c r="E14" s="5" t="s">
        <v>418</v>
      </c>
      <c r="F14" s="5"/>
      <c r="G14" s="38">
        <v>599</v>
      </c>
      <c r="H14" s="38">
        <v>0</v>
      </c>
      <c r="I14" s="38">
        <v>2396</v>
      </c>
      <c r="J14" s="38">
        <v>0</v>
      </c>
    </row>
    <row r="15" spans="1:12">
      <c r="A15" s="5">
        <v>10</v>
      </c>
      <c r="B15" s="5" t="s">
        <v>5</v>
      </c>
      <c r="C15" s="5">
        <v>511</v>
      </c>
      <c r="D15" s="26">
        <v>1</v>
      </c>
      <c r="E15" s="5" t="s">
        <v>418</v>
      </c>
      <c r="F15" s="5"/>
      <c r="G15" s="38">
        <v>295</v>
      </c>
      <c r="H15" s="38">
        <v>0</v>
      </c>
      <c r="I15" s="38">
        <v>1180</v>
      </c>
      <c r="J15" s="38">
        <v>0</v>
      </c>
    </row>
    <row r="16" spans="1:12">
      <c r="A16" s="5">
        <v>10</v>
      </c>
      <c r="B16" s="5" t="s">
        <v>5</v>
      </c>
      <c r="C16" s="5">
        <v>512</v>
      </c>
      <c r="D16" s="26">
        <v>4</v>
      </c>
      <c r="E16" s="5" t="s">
        <v>418</v>
      </c>
      <c r="F16" s="5"/>
      <c r="G16" s="38">
        <v>228.15</v>
      </c>
      <c r="H16" s="38">
        <v>393</v>
      </c>
      <c r="I16" s="38">
        <v>912.6</v>
      </c>
      <c r="J16" s="38">
        <v>786</v>
      </c>
    </row>
    <row r="17" spans="1:10">
      <c r="A17" s="5">
        <v>10</v>
      </c>
      <c r="B17" s="5" t="s">
        <v>6</v>
      </c>
      <c r="C17" s="5">
        <v>501</v>
      </c>
      <c r="D17" s="26">
        <v>1</v>
      </c>
      <c r="E17" s="5" t="s">
        <v>418</v>
      </c>
      <c r="F17" s="5"/>
      <c r="G17" s="38">
        <v>191</v>
      </c>
      <c r="H17" s="38">
        <v>0</v>
      </c>
      <c r="I17" s="38">
        <v>764</v>
      </c>
      <c r="J17" s="38">
        <v>0</v>
      </c>
    </row>
    <row r="18" spans="1:10">
      <c r="A18" s="5">
        <v>10</v>
      </c>
      <c r="B18" s="5" t="s">
        <v>6</v>
      </c>
      <c r="C18" s="5">
        <v>511</v>
      </c>
      <c r="D18" s="26">
        <v>2</v>
      </c>
      <c r="E18" s="5" t="s">
        <v>418</v>
      </c>
      <c r="F18" s="5"/>
      <c r="G18" s="38">
        <v>300</v>
      </c>
      <c r="H18" s="38">
        <v>1</v>
      </c>
      <c r="I18" s="38">
        <v>1200</v>
      </c>
      <c r="J18" s="38">
        <v>2</v>
      </c>
    </row>
    <row r="19" spans="1:10">
      <c r="A19" s="46">
        <v>10</v>
      </c>
      <c r="B19" s="46" t="s">
        <v>6</v>
      </c>
      <c r="C19" s="46">
        <v>512</v>
      </c>
      <c r="D19" s="26">
        <v>3</v>
      </c>
      <c r="E19" s="46" t="s">
        <v>418</v>
      </c>
      <c r="F19" s="46"/>
      <c r="G19" s="40">
        <v>310</v>
      </c>
      <c r="H19" s="40">
        <v>225</v>
      </c>
      <c r="I19" s="40">
        <v>1240</v>
      </c>
      <c r="J19" s="40">
        <v>450</v>
      </c>
    </row>
    <row r="20" spans="1:10">
      <c r="A20" s="5">
        <v>10</v>
      </c>
      <c r="B20" s="5" t="s">
        <v>7</v>
      </c>
      <c r="C20" s="5">
        <v>400</v>
      </c>
      <c r="D20" s="26">
        <v>1</v>
      </c>
      <c r="E20" s="5" t="s">
        <v>418</v>
      </c>
      <c r="F20" s="5">
        <v>742101</v>
      </c>
      <c r="G20" s="38">
        <v>147</v>
      </c>
      <c r="H20" s="38">
        <v>0</v>
      </c>
      <c r="I20" s="38">
        <v>588</v>
      </c>
      <c r="J20" s="38">
        <v>0</v>
      </c>
    </row>
    <row r="21" spans="1:10">
      <c r="A21" s="5">
        <v>10</v>
      </c>
      <c r="B21" s="5" t="s">
        <v>7</v>
      </c>
      <c r="C21" s="5">
        <v>400</v>
      </c>
      <c r="D21" s="26">
        <v>1</v>
      </c>
      <c r="E21" s="5" t="s">
        <v>418</v>
      </c>
      <c r="F21" s="5">
        <v>749405</v>
      </c>
      <c r="G21" s="38">
        <v>124.8</v>
      </c>
      <c r="H21" s="38">
        <v>0</v>
      </c>
      <c r="I21" s="38">
        <v>499.2</v>
      </c>
      <c r="J21" s="38">
        <v>0</v>
      </c>
    </row>
    <row r="22" spans="1:10">
      <c r="A22" s="5">
        <v>10</v>
      </c>
      <c r="B22" s="5" t="s">
        <v>7</v>
      </c>
      <c r="C22" s="5">
        <v>511</v>
      </c>
      <c r="D22" s="26">
        <v>3</v>
      </c>
      <c r="E22" s="5" t="s">
        <v>418</v>
      </c>
      <c r="F22" s="5"/>
      <c r="G22" s="38">
        <v>822</v>
      </c>
      <c r="H22" s="38">
        <v>0</v>
      </c>
      <c r="I22" s="38">
        <v>3288</v>
      </c>
      <c r="J22" s="38">
        <v>0</v>
      </c>
    </row>
    <row r="23" spans="1:10">
      <c r="A23" s="5">
        <v>10</v>
      </c>
      <c r="B23" s="5" t="s">
        <v>8</v>
      </c>
      <c r="C23" s="5">
        <v>501</v>
      </c>
      <c r="D23" s="26">
        <v>3</v>
      </c>
      <c r="E23" s="5" t="s">
        <v>418</v>
      </c>
      <c r="F23" s="5"/>
      <c r="G23" s="38">
        <v>772</v>
      </c>
      <c r="H23" s="38">
        <v>0</v>
      </c>
      <c r="I23" s="38">
        <v>3088</v>
      </c>
      <c r="J23" s="38">
        <v>0</v>
      </c>
    </row>
    <row r="24" spans="1:10">
      <c r="A24" s="5">
        <v>10</v>
      </c>
      <c r="B24" s="5" t="s">
        <v>8</v>
      </c>
      <c r="C24" s="5">
        <v>511</v>
      </c>
      <c r="D24" s="26">
        <v>2</v>
      </c>
      <c r="E24" s="5" t="s">
        <v>418</v>
      </c>
      <c r="F24" s="5"/>
      <c r="G24" s="38">
        <v>315</v>
      </c>
      <c r="H24" s="38">
        <v>355</v>
      </c>
      <c r="I24" s="38">
        <v>1260</v>
      </c>
      <c r="J24" s="38">
        <v>710</v>
      </c>
    </row>
    <row r="25" spans="1:10">
      <c r="A25" s="5">
        <v>10</v>
      </c>
      <c r="B25" s="5" t="s">
        <v>8</v>
      </c>
      <c r="C25" s="5">
        <v>511</v>
      </c>
      <c r="D25" s="26">
        <v>1</v>
      </c>
      <c r="E25" s="5" t="s">
        <v>417</v>
      </c>
      <c r="F25" s="5"/>
      <c r="G25" s="38">
        <v>88</v>
      </c>
      <c r="H25" s="38">
        <v>0</v>
      </c>
      <c r="I25" s="38">
        <v>352</v>
      </c>
      <c r="J25" s="38">
        <v>0</v>
      </c>
    </row>
    <row r="26" spans="1:10">
      <c r="A26" s="5">
        <v>10</v>
      </c>
      <c r="B26" s="5" t="s">
        <v>8</v>
      </c>
      <c r="C26" s="5">
        <v>512</v>
      </c>
      <c r="D26" s="26">
        <v>1</v>
      </c>
      <c r="E26" s="5" t="s">
        <v>418</v>
      </c>
      <c r="F26" s="5"/>
      <c r="G26" s="38">
        <v>316</v>
      </c>
      <c r="H26" s="38">
        <v>0</v>
      </c>
      <c r="I26" s="38">
        <v>1264</v>
      </c>
      <c r="J26" s="38">
        <v>0</v>
      </c>
    </row>
    <row r="27" spans="1:10">
      <c r="A27" s="5">
        <v>13</v>
      </c>
      <c r="B27" s="5" t="s">
        <v>7</v>
      </c>
      <c r="C27" s="5">
        <v>501</v>
      </c>
      <c r="D27" s="26">
        <v>2</v>
      </c>
      <c r="E27" s="5" t="s">
        <v>418</v>
      </c>
      <c r="F27" s="5"/>
      <c r="G27" s="38">
        <v>1587</v>
      </c>
      <c r="H27" s="38">
        <v>0</v>
      </c>
      <c r="I27" s="38">
        <v>6348</v>
      </c>
      <c r="J27" s="38">
        <v>0</v>
      </c>
    </row>
    <row r="28" spans="1:10">
      <c r="A28" s="5">
        <v>13</v>
      </c>
      <c r="B28" s="5" t="s">
        <v>8</v>
      </c>
      <c r="C28" s="5">
        <v>511</v>
      </c>
      <c r="D28" s="26">
        <v>1</v>
      </c>
      <c r="E28" s="5" t="s">
        <v>418</v>
      </c>
      <c r="F28" s="5"/>
      <c r="G28" s="38">
        <v>541</v>
      </c>
      <c r="H28" s="38">
        <v>0</v>
      </c>
      <c r="I28" s="38">
        <v>2164</v>
      </c>
      <c r="J28" s="38">
        <v>0</v>
      </c>
    </row>
    <row r="29" spans="1:10">
      <c r="A29" s="5">
        <v>19</v>
      </c>
      <c r="B29" s="5" t="s">
        <v>8</v>
      </c>
      <c r="C29" s="5">
        <v>511</v>
      </c>
      <c r="D29" s="26">
        <v>1</v>
      </c>
      <c r="E29" s="5" t="s">
        <v>418</v>
      </c>
      <c r="F29" s="5"/>
      <c r="G29" s="38">
        <v>1951</v>
      </c>
      <c r="H29" s="38">
        <v>0</v>
      </c>
      <c r="I29" s="38">
        <v>7804</v>
      </c>
      <c r="J29" s="38">
        <v>0</v>
      </c>
    </row>
    <row r="30" spans="1:10">
      <c r="A30" s="5">
        <v>22</v>
      </c>
      <c r="B30" s="5" t="s">
        <v>5</v>
      </c>
      <c r="C30" s="5">
        <v>511</v>
      </c>
      <c r="D30" s="26">
        <v>1</v>
      </c>
      <c r="E30" s="5" t="s">
        <v>418</v>
      </c>
      <c r="F30" s="5"/>
      <c r="G30" s="38">
        <v>0</v>
      </c>
      <c r="H30" s="38">
        <v>2745</v>
      </c>
      <c r="I30" s="38">
        <v>0</v>
      </c>
      <c r="J30" s="38">
        <v>5490</v>
      </c>
    </row>
    <row r="31" spans="1:10">
      <c r="A31" s="5">
        <v>22</v>
      </c>
      <c r="B31" s="5" t="s">
        <v>8</v>
      </c>
      <c r="C31" s="5">
        <v>400</v>
      </c>
      <c r="D31" s="26">
        <v>1</v>
      </c>
      <c r="E31" s="5" t="s">
        <v>418</v>
      </c>
      <c r="F31" s="5">
        <v>502101</v>
      </c>
      <c r="G31" s="38">
        <v>2995</v>
      </c>
      <c r="H31" s="38">
        <v>0</v>
      </c>
      <c r="I31" s="38">
        <v>2380</v>
      </c>
      <c r="J31" s="38">
        <v>0</v>
      </c>
    </row>
    <row r="32" spans="1:10">
      <c r="A32" s="5">
        <v>22</v>
      </c>
      <c r="B32" s="5" t="s">
        <v>8</v>
      </c>
      <c r="C32" s="5">
        <v>511</v>
      </c>
      <c r="D32" s="26">
        <v>1</v>
      </c>
      <c r="E32" s="5" t="s">
        <v>418</v>
      </c>
      <c r="F32" s="5"/>
      <c r="G32" s="38">
        <v>0</v>
      </c>
      <c r="H32" s="38">
        <v>3306</v>
      </c>
      <c r="I32" s="38">
        <v>0</v>
      </c>
      <c r="J32" s="38">
        <v>6612</v>
      </c>
    </row>
    <row r="33" spans="1:10">
      <c r="A33" s="5">
        <v>25</v>
      </c>
      <c r="B33" s="5" t="s">
        <v>6</v>
      </c>
      <c r="C33" s="5">
        <v>511</v>
      </c>
      <c r="D33" s="26">
        <v>1</v>
      </c>
      <c r="E33" s="5" t="s">
        <v>418</v>
      </c>
      <c r="F33" s="5"/>
      <c r="G33" s="38">
        <v>4073</v>
      </c>
      <c r="H33" s="38">
        <v>0</v>
      </c>
      <c r="I33" s="38">
        <v>16292</v>
      </c>
      <c r="J33" s="38">
        <v>0</v>
      </c>
    </row>
    <row r="34" spans="1:10">
      <c r="A34" s="5">
        <v>25</v>
      </c>
      <c r="B34" s="5" t="s">
        <v>7</v>
      </c>
      <c r="C34" s="5">
        <v>511</v>
      </c>
      <c r="D34" s="26">
        <v>1</v>
      </c>
      <c r="E34" s="5" t="s">
        <v>418</v>
      </c>
      <c r="F34" s="5"/>
      <c r="G34" s="38">
        <v>4150</v>
      </c>
      <c r="H34" s="38">
        <v>0</v>
      </c>
      <c r="I34" s="38">
        <v>16600</v>
      </c>
      <c r="J34" s="38">
        <v>0</v>
      </c>
    </row>
    <row r="35" spans="1:10">
      <c r="A35" s="5">
        <v>28</v>
      </c>
      <c r="B35" s="5" t="s">
        <v>5</v>
      </c>
      <c r="C35" s="5">
        <v>511</v>
      </c>
      <c r="D35" s="26">
        <v>1</v>
      </c>
      <c r="E35" s="5" t="s">
        <v>418</v>
      </c>
      <c r="F35" s="5"/>
      <c r="G35" s="38">
        <v>7433</v>
      </c>
      <c r="H35" s="38">
        <v>0</v>
      </c>
      <c r="I35" s="38">
        <v>29732</v>
      </c>
      <c r="J35" s="38">
        <v>0</v>
      </c>
    </row>
    <row r="36" spans="1:10">
      <c r="A36" s="5">
        <v>28</v>
      </c>
      <c r="B36" s="5" t="s">
        <v>5</v>
      </c>
      <c r="C36" s="5">
        <v>512</v>
      </c>
      <c r="D36" s="26">
        <v>1</v>
      </c>
      <c r="E36" s="5" t="s">
        <v>418</v>
      </c>
      <c r="F36" s="5"/>
      <c r="G36" s="38">
        <v>0</v>
      </c>
      <c r="H36" s="38">
        <v>5415</v>
      </c>
      <c r="I36" s="38">
        <v>0</v>
      </c>
      <c r="J36" s="38">
        <v>10830</v>
      </c>
    </row>
    <row r="37" spans="1:10">
      <c r="A37" s="5">
        <v>28</v>
      </c>
      <c r="B37" s="5" t="s">
        <v>6</v>
      </c>
      <c r="C37" s="5">
        <v>511</v>
      </c>
      <c r="D37" s="26">
        <v>1</v>
      </c>
      <c r="E37" s="5" t="s">
        <v>418</v>
      </c>
      <c r="F37" s="5"/>
      <c r="G37" s="38">
        <v>6983</v>
      </c>
      <c r="H37" s="38">
        <v>0</v>
      </c>
      <c r="I37" s="38">
        <v>27932</v>
      </c>
      <c r="J37" s="38">
        <v>0</v>
      </c>
    </row>
    <row r="38" spans="1:10">
      <c r="A38" s="5">
        <v>28</v>
      </c>
      <c r="B38" s="5" t="s">
        <v>8</v>
      </c>
      <c r="C38" s="5">
        <v>400</v>
      </c>
      <c r="D38" s="26">
        <v>1</v>
      </c>
      <c r="E38" s="5" t="s">
        <v>418</v>
      </c>
      <c r="F38" s="5">
        <v>504010</v>
      </c>
      <c r="G38" s="38">
        <v>7053</v>
      </c>
      <c r="H38" s="38">
        <v>0</v>
      </c>
      <c r="I38" s="38">
        <v>27372</v>
      </c>
      <c r="J38" s="38">
        <v>0</v>
      </c>
    </row>
    <row r="39" spans="1:10">
      <c r="A39" s="5">
        <v>28</v>
      </c>
      <c r="B39" s="5" t="s">
        <v>8</v>
      </c>
      <c r="C39" s="5">
        <v>511</v>
      </c>
      <c r="D39" s="26">
        <v>1</v>
      </c>
      <c r="E39" s="5" t="s">
        <v>418</v>
      </c>
      <c r="F39" s="5"/>
      <c r="G39" s="38">
        <v>0</v>
      </c>
      <c r="H39" s="38">
        <v>5013</v>
      </c>
      <c r="I39" s="38">
        <v>0</v>
      </c>
      <c r="J39" s="38">
        <v>10026</v>
      </c>
    </row>
    <row r="40" spans="1:10">
      <c r="A40" s="5">
        <v>28</v>
      </c>
      <c r="B40" s="5" t="s">
        <v>10</v>
      </c>
      <c r="C40" s="5">
        <v>511</v>
      </c>
      <c r="D40" s="26">
        <v>1</v>
      </c>
      <c r="E40" s="5" t="s">
        <v>418</v>
      </c>
      <c r="F40" s="5"/>
      <c r="G40" s="38">
        <v>5709</v>
      </c>
      <c r="H40" s="38">
        <v>0</v>
      </c>
      <c r="I40" s="38">
        <v>22836</v>
      </c>
      <c r="J40" s="38">
        <v>0</v>
      </c>
    </row>
    <row r="41" spans="1:10">
      <c r="A41" s="5">
        <v>32</v>
      </c>
      <c r="B41" s="5" t="s">
        <v>6</v>
      </c>
      <c r="C41" s="5">
        <v>511</v>
      </c>
      <c r="D41" s="26">
        <v>1</v>
      </c>
      <c r="E41" s="5" t="s">
        <v>418</v>
      </c>
      <c r="F41" s="5"/>
      <c r="G41" s="38">
        <v>9688</v>
      </c>
      <c r="H41" s="38">
        <v>0</v>
      </c>
      <c r="I41" s="38">
        <v>38752</v>
      </c>
      <c r="J41" s="38">
        <v>0</v>
      </c>
    </row>
    <row r="42" spans="1:10">
      <c r="A42" s="5">
        <v>32</v>
      </c>
      <c r="B42" s="5" t="s">
        <v>7</v>
      </c>
      <c r="C42" s="5">
        <v>511</v>
      </c>
      <c r="D42" s="26">
        <v>1</v>
      </c>
      <c r="E42" s="5" t="s">
        <v>418</v>
      </c>
      <c r="F42" s="5"/>
      <c r="G42" s="38">
        <v>9315</v>
      </c>
      <c r="H42" s="38">
        <v>0</v>
      </c>
      <c r="I42" s="38">
        <v>37260</v>
      </c>
      <c r="J42" s="38">
        <v>0</v>
      </c>
    </row>
    <row r="43" spans="1:10">
      <c r="A43" s="5">
        <v>32</v>
      </c>
      <c r="B43" s="5" t="s">
        <v>8</v>
      </c>
      <c r="C43" s="5">
        <v>511</v>
      </c>
      <c r="D43" s="26">
        <v>3</v>
      </c>
      <c r="E43" s="5" t="s">
        <v>418</v>
      </c>
      <c r="F43" s="5"/>
      <c r="G43" s="38">
        <v>8013</v>
      </c>
      <c r="H43" s="38">
        <v>16679</v>
      </c>
      <c r="I43" s="38">
        <v>32052</v>
      </c>
      <c r="J43" s="38">
        <v>33358</v>
      </c>
    </row>
    <row r="44" spans="1:10">
      <c r="A44" s="5">
        <v>32</v>
      </c>
      <c r="B44" s="5" t="s">
        <v>8</v>
      </c>
      <c r="C44" s="5">
        <v>512</v>
      </c>
      <c r="D44" s="26">
        <v>2</v>
      </c>
      <c r="E44" s="5" t="s">
        <v>418</v>
      </c>
      <c r="F44" s="5"/>
      <c r="G44" s="38">
        <v>17777</v>
      </c>
      <c r="H44" s="38">
        <v>0</v>
      </c>
      <c r="I44" s="38">
        <v>71108</v>
      </c>
      <c r="J44" s="38">
        <v>0</v>
      </c>
    </row>
    <row r="45" spans="1:10">
      <c r="A45" s="5">
        <v>36</v>
      </c>
      <c r="B45" s="5" t="s">
        <v>5</v>
      </c>
      <c r="C45" s="5">
        <v>501</v>
      </c>
      <c r="D45" s="26">
        <v>1</v>
      </c>
      <c r="E45" s="5" t="s">
        <v>418</v>
      </c>
      <c r="F45" s="5"/>
      <c r="G45" s="38">
        <v>11129</v>
      </c>
      <c r="H45" s="38">
        <v>0</v>
      </c>
      <c r="I45" s="38">
        <v>44516</v>
      </c>
      <c r="J45" s="38">
        <v>0</v>
      </c>
    </row>
    <row r="46" spans="1:10">
      <c r="A46" s="5">
        <v>40</v>
      </c>
      <c r="B46" s="5" t="s">
        <v>5</v>
      </c>
      <c r="C46" s="5">
        <v>511</v>
      </c>
      <c r="D46" s="26">
        <v>1</v>
      </c>
      <c r="E46" s="5" t="s">
        <v>418</v>
      </c>
      <c r="F46" s="5"/>
      <c r="G46" s="38">
        <v>16314</v>
      </c>
      <c r="H46" s="38">
        <v>0</v>
      </c>
      <c r="I46" s="38">
        <v>64004</v>
      </c>
      <c r="J46" s="38">
        <v>0</v>
      </c>
    </row>
    <row r="47" spans="1:10">
      <c r="A47" s="5">
        <v>40</v>
      </c>
      <c r="B47" s="5" t="s">
        <v>5</v>
      </c>
      <c r="C47" s="5">
        <v>512</v>
      </c>
      <c r="D47" s="26">
        <v>1</v>
      </c>
      <c r="E47" s="5" t="s">
        <v>418</v>
      </c>
      <c r="F47" s="5"/>
      <c r="G47" s="38">
        <v>274</v>
      </c>
      <c r="H47" s="38">
        <v>19270</v>
      </c>
      <c r="I47" s="38">
        <v>0</v>
      </c>
      <c r="J47" s="38">
        <v>38540</v>
      </c>
    </row>
    <row r="48" spans="1:10">
      <c r="A48" s="5">
        <v>40</v>
      </c>
      <c r="B48" s="5" t="s">
        <v>6</v>
      </c>
      <c r="C48" s="5">
        <v>501</v>
      </c>
      <c r="D48" s="26">
        <v>1</v>
      </c>
      <c r="E48" s="5" t="s">
        <v>418</v>
      </c>
      <c r="F48" s="5"/>
      <c r="G48" s="38">
        <v>0</v>
      </c>
      <c r="H48" s="38">
        <v>15313</v>
      </c>
      <c r="I48" s="38">
        <v>0</v>
      </c>
      <c r="J48" s="38">
        <v>30626</v>
      </c>
    </row>
    <row r="49" spans="1:10">
      <c r="A49" s="5">
        <v>44</v>
      </c>
      <c r="B49" s="5" t="s">
        <v>5</v>
      </c>
      <c r="C49" s="5">
        <v>511</v>
      </c>
      <c r="D49" s="26">
        <v>1</v>
      </c>
      <c r="E49" s="5" t="s">
        <v>418</v>
      </c>
      <c r="F49" s="5"/>
      <c r="G49" s="38">
        <v>21699</v>
      </c>
      <c r="H49" s="38">
        <v>0</v>
      </c>
      <c r="I49" s="38">
        <v>86796</v>
      </c>
      <c r="J49" s="38">
        <v>0</v>
      </c>
    </row>
    <row r="50" spans="1:10">
      <c r="A50" s="5">
        <v>44</v>
      </c>
      <c r="B50" s="5" t="s">
        <v>6</v>
      </c>
      <c r="C50" s="5">
        <v>511</v>
      </c>
      <c r="D50" s="26">
        <v>1</v>
      </c>
      <c r="E50" s="5" t="s">
        <v>418</v>
      </c>
      <c r="F50" s="5"/>
      <c r="G50" s="38">
        <v>20282</v>
      </c>
      <c r="H50" s="38">
        <v>0</v>
      </c>
      <c r="I50" s="38">
        <v>81128</v>
      </c>
      <c r="J50" s="38">
        <v>0</v>
      </c>
    </row>
    <row r="51" spans="1:10">
      <c r="A51" s="5">
        <v>44</v>
      </c>
      <c r="B51" s="5" t="s">
        <v>6</v>
      </c>
      <c r="C51" s="5">
        <v>512</v>
      </c>
      <c r="D51" s="26">
        <v>2</v>
      </c>
      <c r="E51" s="5" t="s">
        <v>418</v>
      </c>
      <c r="F51" s="5"/>
      <c r="G51" s="38">
        <v>46186</v>
      </c>
      <c r="H51" s="38">
        <v>0</v>
      </c>
      <c r="I51" s="38">
        <v>184744</v>
      </c>
      <c r="J51" s="38">
        <v>0</v>
      </c>
    </row>
    <row r="52" spans="1:10">
      <c r="A52" s="5">
        <v>44</v>
      </c>
      <c r="B52" s="5" t="s">
        <v>7</v>
      </c>
      <c r="C52" s="5">
        <v>400</v>
      </c>
      <c r="D52" s="26">
        <v>1</v>
      </c>
      <c r="E52" s="5" t="s">
        <v>418</v>
      </c>
      <c r="F52" s="5">
        <v>725004</v>
      </c>
      <c r="G52" s="38">
        <v>23102</v>
      </c>
      <c r="H52" s="38">
        <v>0</v>
      </c>
      <c r="I52" s="38">
        <v>6864</v>
      </c>
      <c r="J52" s="38">
        <v>0</v>
      </c>
    </row>
    <row r="53" spans="1:10">
      <c r="A53" s="5">
        <v>48</v>
      </c>
      <c r="B53" s="5" t="s">
        <v>6</v>
      </c>
      <c r="C53" s="5">
        <v>511</v>
      </c>
      <c r="D53" s="26">
        <v>1</v>
      </c>
      <c r="E53" s="5" t="s">
        <v>418</v>
      </c>
      <c r="F53" s="5"/>
      <c r="G53" s="38">
        <v>31182</v>
      </c>
      <c r="H53" s="38">
        <v>0</v>
      </c>
      <c r="I53" s="38">
        <v>124728</v>
      </c>
      <c r="J53" s="38">
        <v>0</v>
      </c>
    </row>
    <row r="54" spans="1:10">
      <c r="A54" s="5">
        <v>48</v>
      </c>
      <c r="B54" s="5" t="s">
        <v>7</v>
      </c>
      <c r="C54" s="5">
        <v>511</v>
      </c>
      <c r="D54" s="26">
        <v>1</v>
      </c>
      <c r="E54" s="5" t="s">
        <v>418</v>
      </c>
      <c r="F54" s="5"/>
      <c r="G54" s="38">
        <v>33618</v>
      </c>
      <c r="H54" s="38">
        <v>0</v>
      </c>
      <c r="I54" s="38">
        <v>134472</v>
      </c>
      <c r="J54" s="38">
        <v>0</v>
      </c>
    </row>
    <row r="55" spans="1:10">
      <c r="A55" s="5">
        <v>48</v>
      </c>
      <c r="B55" s="5" t="s">
        <v>7</v>
      </c>
      <c r="C55" s="5">
        <v>512</v>
      </c>
      <c r="D55" s="26">
        <v>1</v>
      </c>
      <c r="E55" s="5" t="s">
        <v>418</v>
      </c>
      <c r="F55" s="5"/>
      <c r="G55" s="38">
        <v>38796</v>
      </c>
      <c r="H55" s="38">
        <v>0</v>
      </c>
      <c r="I55" s="38">
        <v>155184</v>
      </c>
      <c r="J55" s="38">
        <v>0</v>
      </c>
    </row>
    <row r="56" spans="1:10">
      <c r="A56" s="5">
        <v>52</v>
      </c>
      <c r="B56" s="5" t="s">
        <v>6</v>
      </c>
      <c r="C56" s="5">
        <v>501</v>
      </c>
      <c r="D56" s="26">
        <v>1</v>
      </c>
      <c r="E56" s="5" t="s">
        <v>418</v>
      </c>
      <c r="F56" s="5"/>
      <c r="G56" s="38">
        <v>45568</v>
      </c>
      <c r="H56" s="38">
        <v>0</v>
      </c>
      <c r="I56" s="38">
        <v>182272</v>
      </c>
      <c r="J56" s="38">
        <v>0</v>
      </c>
    </row>
    <row r="57" spans="1:10">
      <c r="A57" s="5">
        <v>52</v>
      </c>
      <c r="B57" s="5" t="s">
        <v>9</v>
      </c>
      <c r="C57" s="5">
        <v>511</v>
      </c>
      <c r="D57" s="26">
        <v>1</v>
      </c>
      <c r="E57" s="5" t="s">
        <v>418</v>
      </c>
      <c r="F57" s="5"/>
      <c r="G57" s="38">
        <v>0</v>
      </c>
      <c r="H57" s="38">
        <v>44080</v>
      </c>
      <c r="I57" s="38">
        <v>0</v>
      </c>
      <c r="J57" s="38">
        <v>88160</v>
      </c>
    </row>
    <row r="58" spans="1:10">
      <c r="A58" s="5">
        <v>52</v>
      </c>
      <c r="B58" s="5" t="s">
        <v>10</v>
      </c>
      <c r="C58" s="5">
        <v>511</v>
      </c>
      <c r="D58" s="26">
        <v>1</v>
      </c>
      <c r="E58" s="5" t="s">
        <v>418</v>
      </c>
      <c r="F58" s="5"/>
      <c r="G58" s="38">
        <v>46866</v>
      </c>
      <c r="H58" s="38">
        <v>0</v>
      </c>
      <c r="I58" s="38">
        <v>187464</v>
      </c>
      <c r="J58" s="38">
        <v>0</v>
      </c>
    </row>
    <row r="59" spans="1:10">
      <c r="A59" s="5">
        <v>56</v>
      </c>
      <c r="B59" s="5" t="s">
        <v>5</v>
      </c>
      <c r="C59" s="5">
        <v>400</v>
      </c>
      <c r="D59" s="26">
        <v>1</v>
      </c>
      <c r="E59" s="5" t="s">
        <v>418</v>
      </c>
      <c r="F59" s="5">
        <v>743001</v>
      </c>
      <c r="G59" s="38">
        <v>57439</v>
      </c>
      <c r="H59" s="38">
        <v>0</v>
      </c>
      <c r="I59" s="38">
        <v>11248</v>
      </c>
      <c r="J59" s="38">
        <v>0</v>
      </c>
    </row>
    <row r="60" spans="1:10">
      <c r="A60" s="5">
        <v>56</v>
      </c>
      <c r="B60" s="5" t="s">
        <v>5</v>
      </c>
      <c r="C60" s="5">
        <v>501</v>
      </c>
      <c r="D60" s="26">
        <v>1</v>
      </c>
      <c r="E60" s="5" t="s">
        <v>418</v>
      </c>
      <c r="F60" s="5"/>
      <c r="G60" s="38">
        <v>0</v>
      </c>
      <c r="H60" s="38">
        <v>57007</v>
      </c>
      <c r="I60" s="38">
        <v>0</v>
      </c>
      <c r="J60" s="38">
        <v>114014</v>
      </c>
    </row>
    <row r="61" spans="1:10">
      <c r="A61" s="5">
        <v>56</v>
      </c>
      <c r="B61" s="5" t="s">
        <v>5</v>
      </c>
      <c r="C61" s="5">
        <v>511</v>
      </c>
      <c r="D61" s="26">
        <v>5</v>
      </c>
      <c r="E61" s="5" t="s">
        <v>418</v>
      </c>
      <c r="F61" s="5"/>
      <c r="G61" s="38">
        <v>207779</v>
      </c>
      <c r="H61" s="38">
        <v>67373</v>
      </c>
      <c r="I61" s="38">
        <v>831116</v>
      </c>
      <c r="J61" s="38">
        <v>134746</v>
      </c>
    </row>
    <row r="62" spans="1:10">
      <c r="A62" s="5">
        <v>56</v>
      </c>
      <c r="B62" s="5" t="s">
        <v>5</v>
      </c>
      <c r="C62" s="5">
        <v>512</v>
      </c>
      <c r="D62" s="26">
        <v>2</v>
      </c>
      <c r="E62" s="5" t="s">
        <v>418</v>
      </c>
      <c r="F62" s="5"/>
      <c r="G62" s="38">
        <v>120320</v>
      </c>
      <c r="H62" s="38">
        <v>0</v>
      </c>
      <c r="I62" s="38">
        <v>481280</v>
      </c>
      <c r="J62" s="38">
        <v>0</v>
      </c>
    </row>
    <row r="63" spans="1:10">
      <c r="A63" s="5">
        <v>56</v>
      </c>
      <c r="B63" s="5" t="s">
        <v>6</v>
      </c>
      <c r="C63" s="5">
        <v>400</v>
      </c>
      <c r="D63" s="26">
        <v>1</v>
      </c>
      <c r="E63" s="5" t="s">
        <v>418</v>
      </c>
      <c r="F63" s="5">
        <v>741404</v>
      </c>
      <c r="G63" s="38">
        <v>70454</v>
      </c>
      <c r="H63" s="38">
        <v>0</v>
      </c>
      <c r="I63" s="38">
        <v>182348</v>
      </c>
      <c r="J63" s="38">
        <v>0</v>
      </c>
    </row>
    <row r="64" spans="1:10">
      <c r="A64" s="5">
        <v>56</v>
      </c>
      <c r="B64" s="5" t="s">
        <v>6</v>
      </c>
      <c r="C64" s="5">
        <v>511</v>
      </c>
      <c r="D64" s="26">
        <v>1</v>
      </c>
      <c r="E64" s="5" t="s">
        <v>418</v>
      </c>
      <c r="F64" s="5"/>
      <c r="G64" s="38">
        <v>0</v>
      </c>
      <c r="H64" s="38">
        <v>69409</v>
      </c>
      <c r="I64" s="38">
        <v>0</v>
      </c>
      <c r="J64" s="38">
        <v>138818</v>
      </c>
    </row>
    <row r="65" spans="1:10">
      <c r="A65" s="5">
        <v>56</v>
      </c>
      <c r="B65" s="5" t="s">
        <v>6</v>
      </c>
      <c r="C65" s="5">
        <v>512</v>
      </c>
      <c r="D65" s="26">
        <v>2</v>
      </c>
      <c r="E65" s="5" t="s">
        <v>418</v>
      </c>
      <c r="F65" s="5"/>
      <c r="G65" s="38">
        <v>131235</v>
      </c>
      <c r="H65" s="38">
        <v>0</v>
      </c>
      <c r="I65" s="38">
        <v>524940</v>
      </c>
      <c r="J65" s="38">
        <v>0</v>
      </c>
    </row>
    <row r="66" spans="1:10">
      <c r="A66" s="5">
        <v>56</v>
      </c>
      <c r="B66" s="5" t="s">
        <v>7</v>
      </c>
      <c r="C66" s="5">
        <v>512</v>
      </c>
      <c r="D66" s="26">
        <v>1</v>
      </c>
      <c r="E66" s="5" t="s">
        <v>418</v>
      </c>
      <c r="F66" s="5"/>
      <c r="G66" s="38">
        <v>61713</v>
      </c>
      <c r="H66" s="38">
        <v>0</v>
      </c>
      <c r="I66" s="38">
        <v>246852</v>
      </c>
      <c r="J66" s="38">
        <v>0</v>
      </c>
    </row>
    <row r="67" spans="1:10">
      <c r="A67" s="5">
        <v>56</v>
      </c>
      <c r="B67" s="5" t="s">
        <v>10</v>
      </c>
      <c r="C67" s="5">
        <v>511</v>
      </c>
      <c r="D67" s="26">
        <v>1</v>
      </c>
      <c r="E67" s="5" t="s">
        <v>418</v>
      </c>
      <c r="F67" s="5"/>
      <c r="G67" s="38">
        <v>68591</v>
      </c>
      <c r="H67" s="38">
        <v>0</v>
      </c>
      <c r="I67" s="38">
        <v>272996</v>
      </c>
      <c r="J67" s="38">
        <v>0</v>
      </c>
    </row>
    <row r="68" spans="1:10">
      <c r="A68" s="5">
        <v>60</v>
      </c>
      <c r="B68" s="5" t="s">
        <v>5</v>
      </c>
      <c r="C68" s="5">
        <v>501</v>
      </c>
      <c r="D68" s="26">
        <v>1</v>
      </c>
      <c r="E68" s="5" t="s">
        <v>418</v>
      </c>
      <c r="F68" s="5"/>
      <c r="G68" s="38">
        <v>81403</v>
      </c>
      <c r="H68" s="38">
        <v>0</v>
      </c>
      <c r="I68" s="38">
        <v>325612</v>
      </c>
      <c r="J68" s="38">
        <v>0</v>
      </c>
    </row>
    <row r="69" spans="1:10">
      <c r="A69" s="5">
        <v>60</v>
      </c>
      <c r="B69" s="5" t="s">
        <v>5</v>
      </c>
      <c r="C69" s="5">
        <v>511</v>
      </c>
      <c r="D69" s="26">
        <v>2</v>
      </c>
      <c r="E69" s="5" t="s">
        <v>418</v>
      </c>
      <c r="F69" s="5"/>
      <c r="G69" s="38">
        <v>189520</v>
      </c>
      <c r="H69" s="38">
        <v>0</v>
      </c>
      <c r="I69" s="38">
        <v>758080</v>
      </c>
      <c r="J69" s="38">
        <v>0</v>
      </c>
    </row>
    <row r="70" spans="1:10">
      <c r="A70" s="5">
        <v>60</v>
      </c>
      <c r="B70" s="5" t="s">
        <v>5</v>
      </c>
      <c r="C70" s="5">
        <v>512</v>
      </c>
      <c r="D70" s="26">
        <v>1</v>
      </c>
      <c r="E70" s="5" t="s">
        <v>418</v>
      </c>
      <c r="F70" s="5"/>
      <c r="G70" s="38">
        <v>93788</v>
      </c>
      <c r="H70" s="38">
        <v>0</v>
      </c>
      <c r="I70" s="38">
        <v>375152</v>
      </c>
      <c r="J70" s="38">
        <v>0</v>
      </c>
    </row>
    <row r="71" spans="1:10">
      <c r="A71" s="5">
        <v>60</v>
      </c>
      <c r="B71" s="5" t="s">
        <v>6</v>
      </c>
      <c r="C71" s="5">
        <v>501</v>
      </c>
      <c r="D71" s="26">
        <v>1</v>
      </c>
      <c r="E71" s="5" t="s">
        <v>418</v>
      </c>
      <c r="F71" s="5"/>
      <c r="G71" s="38">
        <v>85012</v>
      </c>
      <c r="H71" s="38">
        <v>0</v>
      </c>
      <c r="I71" s="38">
        <v>340048</v>
      </c>
      <c r="J71" s="38">
        <v>0</v>
      </c>
    </row>
    <row r="72" spans="1:10">
      <c r="A72" s="5">
        <v>60</v>
      </c>
      <c r="B72" s="5" t="s">
        <v>7</v>
      </c>
      <c r="C72" s="5">
        <v>400</v>
      </c>
      <c r="D72" s="26">
        <v>1</v>
      </c>
      <c r="E72" s="5" t="s">
        <v>418</v>
      </c>
      <c r="F72" s="5">
        <v>749405</v>
      </c>
      <c r="G72" s="38">
        <v>88149</v>
      </c>
      <c r="H72" s="38">
        <v>0</v>
      </c>
      <c r="I72" s="38">
        <v>352596</v>
      </c>
      <c r="J72" s="38">
        <v>0</v>
      </c>
    </row>
    <row r="73" spans="1:10">
      <c r="A73" s="5">
        <v>60</v>
      </c>
      <c r="B73" s="5" t="s">
        <v>7</v>
      </c>
      <c r="C73" s="5">
        <v>511</v>
      </c>
      <c r="D73" s="26">
        <v>2</v>
      </c>
      <c r="E73" s="5" t="s">
        <v>418</v>
      </c>
      <c r="F73" s="5"/>
      <c r="G73" s="38">
        <v>170142</v>
      </c>
      <c r="H73" s="38">
        <v>0</v>
      </c>
      <c r="I73" s="38">
        <v>680568</v>
      </c>
      <c r="J73" s="38">
        <v>0</v>
      </c>
    </row>
    <row r="74" spans="1:10">
      <c r="A74" s="5">
        <v>64</v>
      </c>
      <c r="B74" s="5" t="s">
        <v>5</v>
      </c>
      <c r="C74" s="5">
        <v>400</v>
      </c>
      <c r="D74" s="26">
        <v>1</v>
      </c>
      <c r="E74" s="5" t="s">
        <v>418</v>
      </c>
      <c r="F74" s="5">
        <v>502101</v>
      </c>
      <c r="G74" s="38">
        <v>119592</v>
      </c>
      <c r="H74" s="38">
        <v>0</v>
      </c>
      <c r="I74" s="38">
        <v>80440</v>
      </c>
      <c r="J74" s="38">
        <v>0</v>
      </c>
    </row>
    <row r="75" spans="1:10">
      <c r="A75" s="5">
        <v>64</v>
      </c>
      <c r="B75" s="5" t="s">
        <v>5</v>
      </c>
      <c r="C75" s="5">
        <v>501</v>
      </c>
      <c r="D75" s="26">
        <v>1</v>
      </c>
      <c r="E75" s="5" t="s">
        <v>418</v>
      </c>
      <c r="F75" s="5"/>
      <c r="G75" s="38">
        <v>102135</v>
      </c>
      <c r="H75" s="38">
        <v>0</v>
      </c>
      <c r="I75" s="38">
        <v>408540</v>
      </c>
      <c r="J75" s="38">
        <v>0</v>
      </c>
    </row>
    <row r="76" spans="1:10">
      <c r="A76" s="5">
        <v>64</v>
      </c>
      <c r="B76" s="5" t="s">
        <v>5</v>
      </c>
      <c r="C76" s="5">
        <v>511</v>
      </c>
      <c r="D76" s="26">
        <v>5</v>
      </c>
      <c r="E76" s="5" t="s">
        <v>418</v>
      </c>
      <c r="F76" s="5"/>
      <c r="G76" s="38">
        <v>514979</v>
      </c>
      <c r="H76" s="38">
        <v>100677</v>
      </c>
      <c r="I76" s="38">
        <v>2266881.5</v>
      </c>
      <c r="J76" s="38">
        <v>201354</v>
      </c>
    </row>
    <row r="77" spans="1:10">
      <c r="A77" s="5">
        <v>64</v>
      </c>
      <c r="B77" s="5" t="s">
        <v>5</v>
      </c>
      <c r="C77" s="5">
        <v>512</v>
      </c>
      <c r="D77" s="26">
        <v>2</v>
      </c>
      <c r="E77" s="5" t="s">
        <v>418</v>
      </c>
      <c r="F77" s="5"/>
      <c r="G77" s="38">
        <v>227005</v>
      </c>
      <c r="H77" s="38">
        <v>0</v>
      </c>
      <c r="I77" s="38">
        <v>908020</v>
      </c>
      <c r="J77" s="38">
        <v>0</v>
      </c>
    </row>
    <row r="78" spans="1:10">
      <c r="A78" s="5">
        <v>64</v>
      </c>
      <c r="B78" s="5" t="s">
        <v>6</v>
      </c>
      <c r="C78" s="5">
        <v>511</v>
      </c>
      <c r="D78" s="26">
        <v>1</v>
      </c>
      <c r="E78" s="5" t="s">
        <v>418</v>
      </c>
      <c r="F78" s="5"/>
      <c r="G78" s="38">
        <v>105827</v>
      </c>
      <c r="H78" s="38">
        <v>0</v>
      </c>
      <c r="I78" s="38">
        <v>308332</v>
      </c>
      <c r="J78" s="38">
        <v>0</v>
      </c>
    </row>
    <row r="79" spans="1:10">
      <c r="A79" s="5">
        <v>64</v>
      </c>
      <c r="B79" s="5" t="s">
        <v>7</v>
      </c>
      <c r="C79" s="5">
        <v>511</v>
      </c>
      <c r="D79" s="26">
        <v>1</v>
      </c>
      <c r="E79" s="5" t="s">
        <v>418</v>
      </c>
      <c r="F79" s="5"/>
      <c r="G79" s="38">
        <v>119566</v>
      </c>
      <c r="H79" s="38">
        <v>0</v>
      </c>
      <c r="I79" s="38">
        <v>478264</v>
      </c>
      <c r="J79" s="38">
        <v>0</v>
      </c>
    </row>
    <row r="80" spans="1:10">
      <c r="A80" s="5">
        <v>64</v>
      </c>
      <c r="B80" s="5" t="s">
        <v>7</v>
      </c>
      <c r="C80" s="5">
        <v>512</v>
      </c>
      <c r="D80" s="26">
        <v>1</v>
      </c>
      <c r="E80" s="5" t="s">
        <v>418</v>
      </c>
      <c r="F80" s="5"/>
      <c r="G80" s="38">
        <v>118784</v>
      </c>
      <c r="H80" s="38">
        <v>0</v>
      </c>
      <c r="I80" s="38">
        <v>475136</v>
      </c>
      <c r="J80" s="38">
        <v>0</v>
      </c>
    </row>
    <row r="81" spans="1:10">
      <c r="A81" s="5">
        <v>64</v>
      </c>
      <c r="B81" s="5" t="s">
        <v>9</v>
      </c>
      <c r="C81" s="5">
        <v>511</v>
      </c>
      <c r="D81" s="26">
        <v>1</v>
      </c>
      <c r="E81" s="5" t="s">
        <v>418</v>
      </c>
      <c r="F81" s="5"/>
      <c r="G81" s="38">
        <v>110388</v>
      </c>
      <c r="H81" s="38">
        <v>40</v>
      </c>
      <c r="I81" s="38">
        <v>1100000</v>
      </c>
      <c r="J81" s="38">
        <v>80</v>
      </c>
    </row>
    <row r="82" spans="1:10">
      <c r="A82" s="5">
        <v>68</v>
      </c>
      <c r="B82" s="5" t="s">
        <v>5</v>
      </c>
      <c r="C82" s="5">
        <v>400</v>
      </c>
      <c r="D82" s="26">
        <v>1</v>
      </c>
      <c r="E82" s="5" t="s">
        <v>418</v>
      </c>
      <c r="F82" s="5">
        <v>742101</v>
      </c>
      <c r="G82" s="38">
        <v>160213</v>
      </c>
      <c r="H82" s="38">
        <v>3270</v>
      </c>
      <c r="I82" s="38">
        <v>0</v>
      </c>
      <c r="J82" s="38">
        <v>6540</v>
      </c>
    </row>
    <row r="83" spans="1:10">
      <c r="A83" s="5">
        <v>68</v>
      </c>
      <c r="B83" s="5" t="s">
        <v>6</v>
      </c>
      <c r="C83" s="5">
        <v>511</v>
      </c>
      <c r="D83" s="26">
        <v>2</v>
      </c>
      <c r="E83" s="5" t="s">
        <v>418</v>
      </c>
      <c r="F83" s="5"/>
      <c r="G83" s="38">
        <v>305522</v>
      </c>
      <c r="H83" s="38">
        <v>24863</v>
      </c>
      <c r="I83" s="38">
        <v>466968</v>
      </c>
      <c r="J83" s="38">
        <v>49726</v>
      </c>
    </row>
    <row r="84" spans="1:10">
      <c r="A84" s="5">
        <v>68</v>
      </c>
      <c r="B84" s="5" t="s">
        <v>6</v>
      </c>
      <c r="C84" s="5">
        <v>512</v>
      </c>
      <c r="D84" s="26">
        <v>3</v>
      </c>
      <c r="E84" s="5" t="s">
        <v>418</v>
      </c>
      <c r="F84" s="5"/>
      <c r="G84" s="38">
        <v>500294</v>
      </c>
      <c r="H84" s="38">
        <v>100000</v>
      </c>
      <c r="I84" s="38">
        <v>2914823.5</v>
      </c>
      <c r="J84" s="38">
        <v>400000</v>
      </c>
    </row>
    <row r="85" spans="1:10">
      <c r="A85" s="5">
        <v>68</v>
      </c>
      <c r="B85" s="5" t="s">
        <v>7</v>
      </c>
      <c r="C85" s="5">
        <v>400</v>
      </c>
      <c r="D85" s="26">
        <v>1</v>
      </c>
      <c r="E85" s="5" t="s">
        <v>418</v>
      </c>
      <c r="F85" s="5">
        <v>743001</v>
      </c>
      <c r="G85" s="38">
        <v>234713</v>
      </c>
      <c r="H85" s="38">
        <v>0</v>
      </c>
      <c r="I85" s="38">
        <v>2479568</v>
      </c>
      <c r="J85" s="38">
        <v>0</v>
      </c>
    </row>
    <row r="86" spans="1:10">
      <c r="A86" s="5">
        <v>68</v>
      </c>
      <c r="B86" s="5" t="s">
        <v>7</v>
      </c>
      <c r="C86" s="5">
        <v>511</v>
      </c>
      <c r="D86" s="26">
        <v>1</v>
      </c>
      <c r="E86" s="5" t="s">
        <v>418</v>
      </c>
      <c r="F86" s="5"/>
      <c r="G86" s="38">
        <v>173694</v>
      </c>
      <c r="H86" s="38">
        <v>0</v>
      </c>
      <c r="I86" s="38">
        <v>52524</v>
      </c>
      <c r="J86" s="38">
        <v>0</v>
      </c>
    </row>
    <row r="87" spans="1:10">
      <c r="A87" s="5">
        <v>68</v>
      </c>
      <c r="B87" s="5" t="s">
        <v>7</v>
      </c>
      <c r="C87" s="5">
        <v>512</v>
      </c>
      <c r="D87" s="26">
        <v>1</v>
      </c>
      <c r="E87" s="5" t="s">
        <v>418</v>
      </c>
      <c r="F87" s="5"/>
      <c r="G87" s="38">
        <v>182960</v>
      </c>
      <c r="H87" s="38">
        <v>0</v>
      </c>
      <c r="I87" s="38">
        <v>386904</v>
      </c>
      <c r="J87" s="38">
        <v>0</v>
      </c>
    </row>
    <row r="88" spans="1:10">
      <c r="A88" s="5">
        <v>68</v>
      </c>
      <c r="B88" s="5" t="s">
        <v>9</v>
      </c>
      <c r="C88" s="5">
        <v>511</v>
      </c>
      <c r="D88" s="26">
        <v>1</v>
      </c>
      <c r="E88" s="5" t="s">
        <v>418</v>
      </c>
      <c r="F88" s="5"/>
      <c r="G88" s="38">
        <v>152298</v>
      </c>
      <c r="H88" s="38">
        <v>0</v>
      </c>
      <c r="I88" s="38">
        <v>310752</v>
      </c>
      <c r="J88" s="38">
        <v>0</v>
      </c>
    </row>
    <row r="89" spans="1:10">
      <c r="A89" s="5">
        <v>72</v>
      </c>
      <c r="B89" s="5" t="s">
        <v>5</v>
      </c>
      <c r="C89" s="5">
        <v>511</v>
      </c>
      <c r="D89" s="26">
        <v>1</v>
      </c>
      <c r="E89" s="5" t="s">
        <v>418</v>
      </c>
      <c r="F89" s="5"/>
      <c r="G89" s="38">
        <v>280897</v>
      </c>
      <c r="H89" s="38">
        <v>0</v>
      </c>
      <c r="I89" s="38">
        <v>658273.5</v>
      </c>
      <c r="J89" s="38">
        <v>0</v>
      </c>
    </row>
    <row r="90" spans="1:10">
      <c r="A90" s="5">
        <v>72</v>
      </c>
      <c r="B90" s="5" t="s">
        <v>6</v>
      </c>
      <c r="C90" s="5">
        <v>511</v>
      </c>
      <c r="D90" s="26">
        <v>1</v>
      </c>
      <c r="E90" s="5" t="s">
        <v>418</v>
      </c>
      <c r="F90" s="5"/>
      <c r="G90" s="38">
        <v>300000</v>
      </c>
      <c r="H90" s="38">
        <v>63599</v>
      </c>
      <c r="I90" s="38">
        <v>3600000</v>
      </c>
      <c r="J90" s="38">
        <v>127198</v>
      </c>
    </row>
    <row r="91" spans="1:10">
      <c r="A91" s="5">
        <v>72</v>
      </c>
      <c r="B91" s="5" t="s">
        <v>7</v>
      </c>
      <c r="C91" s="5">
        <v>501</v>
      </c>
      <c r="D91" s="26">
        <v>1</v>
      </c>
      <c r="E91" s="5" t="s">
        <v>418</v>
      </c>
      <c r="F91" s="5"/>
      <c r="G91" s="38">
        <v>254979</v>
      </c>
      <c r="H91" s="38">
        <v>83638</v>
      </c>
      <c r="I91" s="38">
        <v>0</v>
      </c>
      <c r="J91" s="38">
        <v>167276</v>
      </c>
    </row>
    <row r="92" spans="1:10">
      <c r="A92" s="5">
        <v>72</v>
      </c>
      <c r="B92" s="5" t="s">
        <v>7</v>
      </c>
      <c r="C92" s="5">
        <v>511</v>
      </c>
      <c r="D92" s="26">
        <v>1</v>
      </c>
      <c r="E92" s="5" t="s">
        <v>418</v>
      </c>
      <c r="F92" s="5"/>
      <c r="G92" s="38">
        <v>273877</v>
      </c>
      <c r="H92" s="38">
        <v>0</v>
      </c>
      <c r="I92" s="38">
        <v>0</v>
      </c>
      <c r="J92" s="38">
        <v>0</v>
      </c>
    </row>
    <row r="93" spans="1:10">
      <c r="A93" s="5">
        <v>72</v>
      </c>
      <c r="B93" s="5" t="s">
        <v>7</v>
      </c>
      <c r="C93" s="5">
        <v>512</v>
      </c>
      <c r="D93" s="26">
        <v>1</v>
      </c>
      <c r="E93" s="5" t="s">
        <v>418</v>
      </c>
      <c r="F93" s="5"/>
      <c r="G93" s="38">
        <v>252836</v>
      </c>
      <c r="H93" s="38">
        <v>27148</v>
      </c>
      <c r="I93" s="38">
        <v>0</v>
      </c>
      <c r="J93" s="38">
        <v>54296</v>
      </c>
    </row>
    <row r="94" spans="1:10">
      <c r="A94" s="5">
        <v>72</v>
      </c>
      <c r="B94" s="5" t="s">
        <v>8</v>
      </c>
      <c r="C94" s="5">
        <v>501</v>
      </c>
      <c r="D94" s="26">
        <v>1</v>
      </c>
      <c r="E94" s="5" t="s">
        <v>418</v>
      </c>
      <c r="F94" s="5"/>
      <c r="G94" s="38">
        <v>252950</v>
      </c>
      <c r="H94" s="38">
        <v>0</v>
      </c>
      <c r="I94" s="38">
        <v>2955800</v>
      </c>
      <c r="J94" s="38">
        <v>0</v>
      </c>
    </row>
    <row r="95" spans="1:10">
      <c r="A95" s="5">
        <v>72</v>
      </c>
      <c r="B95" s="5" t="s">
        <v>8</v>
      </c>
      <c r="C95" s="5">
        <v>512</v>
      </c>
      <c r="D95" s="26">
        <v>3</v>
      </c>
      <c r="E95" s="5" t="s">
        <v>418</v>
      </c>
      <c r="F95" s="5"/>
      <c r="G95" s="38">
        <v>933339</v>
      </c>
      <c r="H95" s="38">
        <v>0</v>
      </c>
      <c r="I95" s="38">
        <v>1837744</v>
      </c>
      <c r="J95" s="38">
        <v>0</v>
      </c>
    </row>
    <row r="96" spans="1:10">
      <c r="A96" s="5">
        <v>72</v>
      </c>
      <c r="B96" s="5" t="s">
        <v>9</v>
      </c>
      <c r="C96" s="5">
        <v>511</v>
      </c>
      <c r="D96" s="26">
        <v>1</v>
      </c>
      <c r="E96" s="5" t="s">
        <v>418</v>
      </c>
      <c r="F96" s="5"/>
      <c r="G96" s="38">
        <v>73402</v>
      </c>
      <c r="H96" s="38">
        <v>241821</v>
      </c>
      <c r="I96" s="38">
        <v>293608</v>
      </c>
      <c r="J96" s="38">
        <v>1450926</v>
      </c>
    </row>
    <row r="97" spans="1:10">
      <c r="A97" s="5">
        <v>76</v>
      </c>
      <c r="B97" s="5" t="s">
        <v>5</v>
      </c>
      <c r="C97" s="5">
        <v>400</v>
      </c>
      <c r="D97" s="26">
        <v>1</v>
      </c>
      <c r="E97" s="5" t="s">
        <v>418</v>
      </c>
      <c r="F97" s="5">
        <v>742101</v>
      </c>
      <c r="G97" s="38">
        <v>643760</v>
      </c>
      <c r="H97" s="38">
        <v>0</v>
      </c>
      <c r="I97" s="38">
        <v>7193792</v>
      </c>
      <c r="J97" s="38">
        <v>0</v>
      </c>
    </row>
    <row r="98" spans="1:10">
      <c r="A98" s="5">
        <v>76</v>
      </c>
      <c r="B98" s="5" t="s">
        <v>7</v>
      </c>
      <c r="C98" s="5">
        <v>501</v>
      </c>
      <c r="D98" s="26">
        <v>1</v>
      </c>
      <c r="E98" s="5" t="s">
        <v>418</v>
      </c>
      <c r="F98" s="5"/>
      <c r="G98" s="38">
        <v>761694</v>
      </c>
      <c r="H98" s="38">
        <v>0</v>
      </c>
      <c r="I98" s="38">
        <v>8239280</v>
      </c>
      <c r="J98" s="38">
        <v>0</v>
      </c>
    </row>
    <row r="99" spans="1:10">
      <c r="A99" s="5">
        <v>76</v>
      </c>
      <c r="B99" s="5" t="s">
        <v>8</v>
      </c>
      <c r="C99" s="5">
        <v>511</v>
      </c>
      <c r="D99" s="26">
        <v>3</v>
      </c>
      <c r="E99" s="5" t="s">
        <v>418</v>
      </c>
      <c r="F99" s="5"/>
      <c r="G99" s="38">
        <v>2400335</v>
      </c>
      <c r="H99" s="38">
        <v>0</v>
      </c>
      <c r="I99" s="38">
        <v>26107812</v>
      </c>
      <c r="J99" s="38">
        <v>0</v>
      </c>
    </row>
    <row r="100" spans="1:10">
      <c r="A100" s="5">
        <v>80</v>
      </c>
      <c r="B100" s="5" t="s">
        <v>6</v>
      </c>
      <c r="C100" s="5">
        <v>511</v>
      </c>
      <c r="D100" s="26">
        <v>8</v>
      </c>
      <c r="E100" s="5" t="s">
        <v>418</v>
      </c>
      <c r="F100" s="5"/>
      <c r="G100" s="38">
        <v>16753133</v>
      </c>
      <c r="H100" s="38">
        <v>2910334</v>
      </c>
      <c r="I100" s="38">
        <v>201088948</v>
      </c>
      <c r="J100" s="38">
        <v>17462004</v>
      </c>
    </row>
    <row r="101" spans="1:10">
      <c r="A101" s="5">
        <v>80</v>
      </c>
      <c r="B101" s="5" t="s">
        <v>6</v>
      </c>
      <c r="C101" s="5">
        <v>512</v>
      </c>
      <c r="D101" s="26">
        <v>2</v>
      </c>
      <c r="E101" s="5" t="s">
        <v>418</v>
      </c>
      <c r="F101" s="5"/>
      <c r="G101" s="38">
        <v>4244801</v>
      </c>
      <c r="H101" s="38">
        <v>93532</v>
      </c>
      <c r="I101" s="38">
        <v>50256700</v>
      </c>
      <c r="J101" s="38">
        <v>187064</v>
      </c>
    </row>
    <row r="102" spans="1:10">
      <c r="A102" s="5">
        <v>80</v>
      </c>
      <c r="B102" s="5" t="s">
        <v>7</v>
      </c>
      <c r="C102" s="5">
        <v>501</v>
      </c>
      <c r="D102" s="26">
        <v>1</v>
      </c>
      <c r="E102" s="5" t="s">
        <v>418</v>
      </c>
      <c r="F102" s="5"/>
      <c r="G102" s="38">
        <v>2095590</v>
      </c>
      <c r="H102" s="38">
        <v>0</v>
      </c>
      <c r="I102" s="38">
        <v>25014512</v>
      </c>
      <c r="J102" s="38">
        <v>0</v>
      </c>
    </row>
    <row r="103" spans="1:10">
      <c r="A103" s="5">
        <v>80</v>
      </c>
      <c r="B103" s="5" t="s">
        <v>7</v>
      </c>
      <c r="C103" s="5">
        <v>511</v>
      </c>
      <c r="D103" s="26">
        <v>3</v>
      </c>
      <c r="E103" s="5" t="s">
        <v>418</v>
      </c>
      <c r="F103" s="5"/>
      <c r="G103" s="38">
        <v>7726575</v>
      </c>
      <c r="H103" s="38">
        <v>146348</v>
      </c>
      <c r="I103" s="38">
        <v>90864841</v>
      </c>
      <c r="J103" s="38">
        <v>365870</v>
      </c>
    </row>
    <row r="104" spans="1:10">
      <c r="A104" s="5">
        <v>80</v>
      </c>
      <c r="B104" s="5" t="s">
        <v>8</v>
      </c>
      <c r="C104" s="5">
        <v>511</v>
      </c>
      <c r="D104" s="26">
        <v>1</v>
      </c>
      <c r="E104" s="5" t="s">
        <v>418</v>
      </c>
      <c r="F104" s="5"/>
      <c r="G104" s="38">
        <v>3108059</v>
      </c>
      <c r="H104" s="38">
        <v>0</v>
      </c>
      <c r="I104" s="38">
        <v>40363061</v>
      </c>
      <c r="J104" s="38">
        <v>0</v>
      </c>
    </row>
    <row r="105" spans="1:10">
      <c r="A105" s="5">
        <v>80</v>
      </c>
      <c r="B105" s="5" t="s">
        <v>8</v>
      </c>
      <c r="C105" s="5">
        <v>512</v>
      </c>
      <c r="D105" s="26">
        <v>2</v>
      </c>
      <c r="E105" s="5" t="s">
        <v>418</v>
      </c>
      <c r="F105" s="5"/>
      <c r="G105" s="38">
        <v>2040594</v>
      </c>
      <c r="H105" s="38">
        <v>3088666</v>
      </c>
      <c r="I105" s="38">
        <v>23476120.5</v>
      </c>
      <c r="J105" s="38">
        <v>18086047</v>
      </c>
    </row>
    <row r="106" spans="1:10">
      <c r="A106" s="5">
        <v>80</v>
      </c>
      <c r="B106" s="5" t="s">
        <v>10</v>
      </c>
      <c r="C106" s="5">
        <v>511</v>
      </c>
      <c r="D106" s="26">
        <v>1</v>
      </c>
      <c r="E106" s="5" t="s">
        <v>418</v>
      </c>
      <c r="F106" s="5"/>
      <c r="G106" s="38">
        <v>3887779</v>
      </c>
      <c r="H106" s="38">
        <v>0</v>
      </c>
      <c r="I106" s="38">
        <v>49877467</v>
      </c>
      <c r="J106" s="38">
        <v>0</v>
      </c>
    </row>
    <row r="107" spans="1:10">
      <c r="A107" s="5">
        <v>84</v>
      </c>
      <c r="B107" s="5" t="s">
        <v>11</v>
      </c>
      <c r="C107" s="5">
        <v>251</v>
      </c>
      <c r="D107" s="26">
        <v>1</v>
      </c>
      <c r="E107" s="5" t="s">
        <v>416</v>
      </c>
      <c r="F107" s="5">
        <v>151111</v>
      </c>
      <c r="G107" s="38">
        <v>8125451</v>
      </c>
      <c r="H107" s="38">
        <v>0</v>
      </c>
      <c r="I107" s="38">
        <v>40627255</v>
      </c>
      <c r="J107" s="38">
        <v>0</v>
      </c>
    </row>
    <row r="108" spans="1:10">
      <c r="A108" s="5">
        <v>84</v>
      </c>
      <c r="B108" s="5" t="s">
        <v>11</v>
      </c>
      <c r="C108" s="5">
        <v>371</v>
      </c>
      <c r="D108" s="26">
        <v>1</v>
      </c>
      <c r="E108" s="5" t="s">
        <v>418</v>
      </c>
      <c r="F108" s="5">
        <v>502990</v>
      </c>
      <c r="G108" s="38">
        <v>6134024</v>
      </c>
      <c r="H108" s="38">
        <v>0</v>
      </c>
      <c r="I108" s="38">
        <v>42507001</v>
      </c>
      <c r="J108" s="38">
        <v>0</v>
      </c>
    </row>
    <row r="109" spans="1:10">
      <c r="A109" s="5">
        <v>88</v>
      </c>
      <c r="B109" s="5" t="s">
        <v>11</v>
      </c>
      <c r="C109" s="5">
        <v>171</v>
      </c>
      <c r="D109" s="26">
        <v>1</v>
      </c>
      <c r="E109" s="5" t="s">
        <v>418</v>
      </c>
      <c r="F109" s="5">
        <v>802103</v>
      </c>
      <c r="G109" s="38">
        <v>18065907</v>
      </c>
      <c r="H109" s="38">
        <v>0</v>
      </c>
      <c r="I109" s="38">
        <v>90329535</v>
      </c>
      <c r="J109" s="38">
        <v>0</v>
      </c>
    </row>
    <row r="110" spans="1:10">
      <c r="A110" s="5">
        <v>88</v>
      </c>
      <c r="B110" s="5" t="s">
        <v>11</v>
      </c>
      <c r="C110" s="5">
        <v>271</v>
      </c>
      <c r="D110" s="26">
        <v>1</v>
      </c>
      <c r="E110" s="5" t="s">
        <v>418</v>
      </c>
      <c r="F110" s="5">
        <v>210991</v>
      </c>
      <c r="G110" s="38">
        <v>18885110</v>
      </c>
      <c r="H110" s="38">
        <v>0</v>
      </c>
      <c r="I110" s="38">
        <v>147557023</v>
      </c>
      <c r="J110" s="38">
        <v>0</v>
      </c>
    </row>
  </sheetData>
  <mergeCells count="3">
    <mergeCell ref="A1:K1"/>
    <mergeCell ref="B8:K8"/>
    <mergeCell ref="A3:K3"/>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sheetPr>
    <tabColor rgb="FFFFFF00"/>
  </sheetPr>
  <dimension ref="A1:L100"/>
  <sheetViews>
    <sheetView workbookViewId="0">
      <pane ySplit="3" topLeftCell="A4" activePane="bottomLeft" state="frozen"/>
      <selection activeCell="E6" sqref="E6"/>
      <selection pane="bottomLeft" activeCell="L4" sqref="L4"/>
    </sheetView>
  </sheetViews>
  <sheetFormatPr baseColWidth="10" defaultRowHeight="15"/>
  <cols>
    <col min="1" max="1" width="15.5703125" style="25" bestFit="1" customWidth="1"/>
    <col min="2" max="2" width="13" style="2" customWidth="1"/>
    <col min="3" max="3" width="10.7109375" style="2" customWidth="1"/>
    <col min="4" max="4" width="13.85546875" style="2" customWidth="1"/>
    <col min="5" max="5" width="18.5703125" style="1" customWidth="1"/>
    <col min="6" max="6" width="20.140625" style="22" customWidth="1"/>
    <col min="7" max="7" width="15" style="22" customWidth="1"/>
    <col min="8" max="8" width="17.140625" style="22" customWidth="1"/>
    <col min="9" max="9" width="14.85546875" style="22" customWidth="1"/>
    <col min="10" max="10" width="15.5703125" style="23" bestFit="1" customWidth="1"/>
    <col min="11" max="11" width="14.85546875" style="22" customWidth="1"/>
    <col min="12" max="12" width="15.5703125" style="23" bestFit="1" customWidth="1"/>
    <col min="13" max="16384" width="11.42578125" style="1"/>
  </cols>
  <sheetData>
    <row r="1" spans="1:12" ht="76.5" customHeight="1">
      <c r="A1" s="60" t="s">
        <v>424</v>
      </c>
      <c r="B1" s="60"/>
      <c r="C1" s="60"/>
      <c r="D1" s="60"/>
      <c r="E1" s="60"/>
      <c r="F1" s="60"/>
      <c r="G1" s="60"/>
      <c r="H1" s="60"/>
      <c r="I1" s="60"/>
      <c r="J1" s="60"/>
      <c r="K1" s="60"/>
      <c r="L1" s="1"/>
    </row>
    <row r="2" spans="1:12" ht="18.75">
      <c r="A2" s="1"/>
      <c r="B2" s="60"/>
      <c r="C2" s="60"/>
      <c r="D2" s="60"/>
      <c r="E2" s="60"/>
      <c r="F2" s="60"/>
      <c r="G2" s="60"/>
      <c r="H2" s="60"/>
      <c r="I2" s="60"/>
      <c r="J2" s="60"/>
      <c r="K2" s="60"/>
      <c r="L2" s="1"/>
    </row>
    <row r="3" spans="1:12" ht="30">
      <c r="A3" s="16" t="s">
        <v>413</v>
      </c>
      <c r="B3" s="16" t="s">
        <v>0</v>
      </c>
      <c r="C3" s="16" t="s">
        <v>297</v>
      </c>
      <c r="D3" s="16" t="s">
        <v>419</v>
      </c>
      <c r="E3" s="16" t="s">
        <v>414</v>
      </c>
      <c r="F3" s="16" t="s">
        <v>298</v>
      </c>
      <c r="G3" s="16" t="s">
        <v>299</v>
      </c>
      <c r="H3" s="16" t="s">
        <v>300</v>
      </c>
      <c r="I3" s="16" t="s">
        <v>398</v>
      </c>
      <c r="J3" s="16" t="s">
        <v>399</v>
      </c>
      <c r="K3" s="39" t="s">
        <v>425</v>
      </c>
      <c r="L3" s="39" t="s">
        <v>426</v>
      </c>
    </row>
    <row r="4" spans="1:12">
      <c r="A4" s="5">
        <v>10</v>
      </c>
      <c r="B4" s="5" t="s">
        <v>5</v>
      </c>
      <c r="C4" s="5">
        <v>501</v>
      </c>
      <c r="D4" s="10">
        <v>2</v>
      </c>
      <c r="E4" s="5" t="s">
        <v>418</v>
      </c>
      <c r="F4" s="5"/>
      <c r="G4" s="38">
        <v>599</v>
      </c>
      <c r="H4" s="38">
        <v>0</v>
      </c>
      <c r="I4" s="38">
        <v>2396</v>
      </c>
      <c r="J4" s="38">
        <v>0</v>
      </c>
      <c r="K4" s="40">
        <f>IF(G4=0,"",I4/G4)</f>
        <v>4</v>
      </c>
      <c r="L4" s="40" t="str">
        <f>IF(H4=0,"",J4/H4)</f>
        <v/>
      </c>
    </row>
    <row r="5" spans="1:12">
      <c r="A5" s="5">
        <v>10</v>
      </c>
      <c r="B5" s="5" t="s">
        <v>5</v>
      </c>
      <c r="C5" s="5">
        <v>511</v>
      </c>
      <c r="D5" s="10">
        <v>1</v>
      </c>
      <c r="E5" s="5" t="s">
        <v>418</v>
      </c>
      <c r="F5" s="5"/>
      <c r="G5" s="38">
        <v>295</v>
      </c>
      <c r="H5" s="38">
        <v>0</v>
      </c>
      <c r="I5" s="38">
        <v>1180</v>
      </c>
      <c r="J5" s="38">
        <v>0</v>
      </c>
      <c r="K5" s="40">
        <f t="shared" ref="K5:K68" si="0">IF(G5=0,"",I5/G5)</f>
        <v>4</v>
      </c>
      <c r="L5" s="40" t="str">
        <f t="shared" ref="L5:L68" si="1">IF(H5=0,"",J5/H5)</f>
        <v/>
      </c>
    </row>
    <row r="6" spans="1:12">
      <c r="A6" s="5">
        <v>10</v>
      </c>
      <c r="B6" s="5" t="s">
        <v>5</v>
      </c>
      <c r="C6" s="5">
        <v>512</v>
      </c>
      <c r="D6" s="10">
        <v>4</v>
      </c>
      <c r="E6" s="5" t="s">
        <v>418</v>
      </c>
      <c r="F6" s="5"/>
      <c r="G6" s="38">
        <v>228.15</v>
      </c>
      <c r="H6" s="38">
        <v>393</v>
      </c>
      <c r="I6" s="38">
        <v>912.6</v>
      </c>
      <c r="J6" s="38">
        <v>786</v>
      </c>
      <c r="K6" s="40">
        <f t="shared" si="0"/>
        <v>4</v>
      </c>
      <c r="L6" s="40">
        <f t="shared" si="1"/>
        <v>2</v>
      </c>
    </row>
    <row r="7" spans="1:12">
      <c r="A7" s="5">
        <v>10</v>
      </c>
      <c r="B7" s="5" t="s">
        <v>6</v>
      </c>
      <c r="C7" s="5">
        <v>501</v>
      </c>
      <c r="D7" s="10">
        <v>1</v>
      </c>
      <c r="E7" s="5" t="s">
        <v>418</v>
      </c>
      <c r="F7" s="5"/>
      <c r="G7" s="38">
        <v>191</v>
      </c>
      <c r="H7" s="38">
        <v>0</v>
      </c>
      <c r="I7" s="38">
        <v>764</v>
      </c>
      <c r="J7" s="38">
        <v>0</v>
      </c>
      <c r="K7" s="40">
        <f t="shared" si="0"/>
        <v>4</v>
      </c>
      <c r="L7" s="40" t="str">
        <f t="shared" si="1"/>
        <v/>
      </c>
    </row>
    <row r="8" spans="1:12">
      <c r="A8" s="5">
        <v>10</v>
      </c>
      <c r="B8" s="5" t="s">
        <v>6</v>
      </c>
      <c r="C8" s="5">
        <v>511</v>
      </c>
      <c r="D8" s="10">
        <v>2</v>
      </c>
      <c r="E8" s="5" t="s">
        <v>418</v>
      </c>
      <c r="F8" s="5"/>
      <c r="G8" s="38">
        <v>300</v>
      </c>
      <c r="H8" s="38">
        <v>1</v>
      </c>
      <c r="I8" s="38">
        <v>1200</v>
      </c>
      <c r="J8" s="38">
        <v>2</v>
      </c>
      <c r="K8" s="40">
        <f t="shared" si="0"/>
        <v>4</v>
      </c>
      <c r="L8" s="40">
        <f t="shared" si="1"/>
        <v>2</v>
      </c>
    </row>
    <row r="9" spans="1:12">
      <c r="A9" s="5">
        <v>10</v>
      </c>
      <c r="B9" s="5" t="s">
        <v>6</v>
      </c>
      <c r="C9" s="5">
        <v>512</v>
      </c>
      <c r="D9" s="10">
        <v>3</v>
      </c>
      <c r="E9" s="5" t="s">
        <v>418</v>
      </c>
      <c r="F9" s="5"/>
      <c r="G9" s="38">
        <v>310</v>
      </c>
      <c r="H9" s="38">
        <v>225</v>
      </c>
      <c r="I9" s="38">
        <v>1240</v>
      </c>
      <c r="J9" s="38">
        <v>450</v>
      </c>
      <c r="K9" s="40">
        <f t="shared" si="0"/>
        <v>4</v>
      </c>
      <c r="L9" s="40">
        <f t="shared" si="1"/>
        <v>2</v>
      </c>
    </row>
    <row r="10" spans="1:12">
      <c r="A10" s="5">
        <v>10</v>
      </c>
      <c r="B10" s="5" t="s">
        <v>7</v>
      </c>
      <c r="C10" s="5">
        <v>400</v>
      </c>
      <c r="D10" s="10">
        <v>1</v>
      </c>
      <c r="E10" s="5" t="s">
        <v>418</v>
      </c>
      <c r="F10" s="5">
        <v>742101</v>
      </c>
      <c r="G10" s="38">
        <v>147</v>
      </c>
      <c r="H10" s="38">
        <v>0</v>
      </c>
      <c r="I10" s="38">
        <v>588</v>
      </c>
      <c r="J10" s="38">
        <v>0</v>
      </c>
      <c r="K10" s="40">
        <f t="shared" si="0"/>
        <v>4</v>
      </c>
      <c r="L10" s="40" t="str">
        <f t="shared" si="1"/>
        <v/>
      </c>
    </row>
    <row r="11" spans="1:12">
      <c r="A11" s="5">
        <v>10</v>
      </c>
      <c r="B11" s="5" t="s">
        <v>7</v>
      </c>
      <c r="C11" s="5">
        <v>400</v>
      </c>
      <c r="D11" s="10">
        <v>1</v>
      </c>
      <c r="E11" s="5" t="s">
        <v>418</v>
      </c>
      <c r="F11" s="5">
        <v>749405</v>
      </c>
      <c r="G11" s="38">
        <v>124.8</v>
      </c>
      <c r="H11" s="38">
        <v>0</v>
      </c>
      <c r="I11" s="38">
        <v>499.2</v>
      </c>
      <c r="J11" s="38">
        <v>0</v>
      </c>
      <c r="K11" s="40">
        <f t="shared" si="0"/>
        <v>4</v>
      </c>
      <c r="L11" s="40" t="str">
        <f t="shared" si="1"/>
        <v/>
      </c>
    </row>
    <row r="12" spans="1:12">
      <c r="A12" s="5">
        <v>10</v>
      </c>
      <c r="B12" s="5" t="s">
        <v>7</v>
      </c>
      <c r="C12" s="5">
        <v>511</v>
      </c>
      <c r="D12" s="10">
        <v>3</v>
      </c>
      <c r="E12" s="5" t="s">
        <v>418</v>
      </c>
      <c r="F12" s="5"/>
      <c r="G12" s="38">
        <v>822</v>
      </c>
      <c r="H12" s="38">
        <v>0</v>
      </c>
      <c r="I12" s="38">
        <v>3288</v>
      </c>
      <c r="J12" s="38">
        <v>0</v>
      </c>
      <c r="K12" s="40">
        <f t="shared" si="0"/>
        <v>4</v>
      </c>
      <c r="L12" s="40" t="str">
        <f t="shared" si="1"/>
        <v/>
      </c>
    </row>
    <row r="13" spans="1:12">
      <c r="A13" s="5">
        <v>10</v>
      </c>
      <c r="B13" s="5" t="s">
        <v>8</v>
      </c>
      <c r="C13" s="5">
        <v>501</v>
      </c>
      <c r="D13" s="10">
        <v>3</v>
      </c>
      <c r="E13" s="5" t="s">
        <v>418</v>
      </c>
      <c r="F13" s="5"/>
      <c r="G13" s="38">
        <v>772</v>
      </c>
      <c r="H13" s="38">
        <v>0</v>
      </c>
      <c r="I13" s="38">
        <v>3088</v>
      </c>
      <c r="J13" s="38">
        <v>0</v>
      </c>
      <c r="K13" s="40">
        <f t="shared" si="0"/>
        <v>4</v>
      </c>
      <c r="L13" s="40" t="str">
        <f t="shared" si="1"/>
        <v/>
      </c>
    </row>
    <row r="14" spans="1:12">
      <c r="A14" s="5">
        <v>10</v>
      </c>
      <c r="B14" s="5" t="s">
        <v>8</v>
      </c>
      <c r="C14" s="5">
        <v>511</v>
      </c>
      <c r="D14" s="10">
        <v>2</v>
      </c>
      <c r="E14" s="5" t="s">
        <v>418</v>
      </c>
      <c r="F14" s="5"/>
      <c r="G14" s="38">
        <v>315</v>
      </c>
      <c r="H14" s="38">
        <v>355</v>
      </c>
      <c r="I14" s="38">
        <v>1260</v>
      </c>
      <c r="J14" s="38">
        <v>710</v>
      </c>
      <c r="K14" s="40">
        <f t="shared" si="0"/>
        <v>4</v>
      </c>
      <c r="L14" s="40">
        <f t="shared" si="1"/>
        <v>2</v>
      </c>
    </row>
    <row r="15" spans="1:12">
      <c r="A15" s="5">
        <v>10</v>
      </c>
      <c r="B15" s="5" t="s">
        <v>8</v>
      </c>
      <c r="C15" s="5">
        <v>511</v>
      </c>
      <c r="D15" s="10">
        <v>1</v>
      </c>
      <c r="E15" s="5" t="s">
        <v>417</v>
      </c>
      <c r="F15" s="5"/>
      <c r="G15" s="38">
        <v>88</v>
      </c>
      <c r="H15" s="38">
        <v>0</v>
      </c>
      <c r="I15" s="38">
        <v>352</v>
      </c>
      <c r="J15" s="38">
        <v>0</v>
      </c>
      <c r="K15" s="40">
        <f t="shared" si="0"/>
        <v>4</v>
      </c>
      <c r="L15" s="40" t="str">
        <f t="shared" si="1"/>
        <v/>
      </c>
    </row>
    <row r="16" spans="1:12">
      <c r="A16" s="5">
        <v>10</v>
      </c>
      <c r="B16" s="5" t="s">
        <v>8</v>
      </c>
      <c r="C16" s="5">
        <v>512</v>
      </c>
      <c r="D16" s="10">
        <v>1</v>
      </c>
      <c r="E16" s="5" t="s">
        <v>418</v>
      </c>
      <c r="F16" s="5"/>
      <c r="G16" s="38">
        <v>316</v>
      </c>
      <c r="H16" s="38">
        <v>0</v>
      </c>
      <c r="I16" s="38">
        <v>1264</v>
      </c>
      <c r="J16" s="38">
        <v>0</v>
      </c>
      <c r="K16" s="40">
        <f t="shared" si="0"/>
        <v>4</v>
      </c>
      <c r="L16" s="40" t="str">
        <f t="shared" si="1"/>
        <v/>
      </c>
    </row>
    <row r="17" spans="1:12">
      <c r="A17" s="5">
        <v>13</v>
      </c>
      <c r="B17" s="5" t="s">
        <v>7</v>
      </c>
      <c r="C17" s="5">
        <v>501</v>
      </c>
      <c r="D17" s="10">
        <v>2</v>
      </c>
      <c r="E17" s="5" t="s">
        <v>418</v>
      </c>
      <c r="F17" s="5"/>
      <c r="G17" s="38">
        <v>1587</v>
      </c>
      <c r="H17" s="38">
        <v>0</v>
      </c>
      <c r="I17" s="38">
        <v>6348</v>
      </c>
      <c r="J17" s="38">
        <v>0</v>
      </c>
      <c r="K17" s="40">
        <f t="shared" si="0"/>
        <v>4</v>
      </c>
      <c r="L17" s="40" t="str">
        <f t="shared" si="1"/>
        <v/>
      </c>
    </row>
    <row r="18" spans="1:12">
      <c r="A18" s="5">
        <v>13</v>
      </c>
      <c r="B18" s="5" t="s">
        <v>8</v>
      </c>
      <c r="C18" s="5">
        <v>511</v>
      </c>
      <c r="D18" s="10">
        <v>1</v>
      </c>
      <c r="E18" s="5" t="s">
        <v>418</v>
      </c>
      <c r="F18" s="5"/>
      <c r="G18" s="38">
        <v>541</v>
      </c>
      <c r="H18" s="38">
        <v>0</v>
      </c>
      <c r="I18" s="38">
        <v>2164</v>
      </c>
      <c r="J18" s="38">
        <v>0</v>
      </c>
      <c r="K18" s="40">
        <f t="shared" si="0"/>
        <v>4</v>
      </c>
      <c r="L18" s="40" t="str">
        <f t="shared" si="1"/>
        <v/>
      </c>
    </row>
    <row r="19" spans="1:12">
      <c r="A19" s="5">
        <v>19</v>
      </c>
      <c r="B19" s="5" t="s">
        <v>8</v>
      </c>
      <c r="C19" s="5">
        <v>511</v>
      </c>
      <c r="D19" s="10">
        <v>1</v>
      </c>
      <c r="E19" s="5" t="s">
        <v>418</v>
      </c>
      <c r="F19" s="5"/>
      <c r="G19" s="38">
        <v>1951</v>
      </c>
      <c r="H19" s="38">
        <v>0</v>
      </c>
      <c r="I19" s="38">
        <v>7804</v>
      </c>
      <c r="J19" s="38">
        <v>0</v>
      </c>
      <c r="K19" s="40">
        <f t="shared" si="0"/>
        <v>4</v>
      </c>
      <c r="L19" s="40" t="str">
        <f t="shared" si="1"/>
        <v/>
      </c>
    </row>
    <row r="20" spans="1:12">
      <c r="A20" s="5">
        <v>22</v>
      </c>
      <c r="B20" s="5" t="s">
        <v>5</v>
      </c>
      <c r="C20" s="5">
        <v>511</v>
      </c>
      <c r="D20" s="10">
        <v>1</v>
      </c>
      <c r="E20" s="5" t="s">
        <v>418</v>
      </c>
      <c r="F20" s="5"/>
      <c r="G20" s="38">
        <v>0</v>
      </c>
      <c r="H20" s="38">
        <v>2745</v>
      </c>
      <c r="I20" s="38">
        <v>0</v>
      </c>
      <c r="J20" s="38">
        <v>5490</v>
      </c>
      <c r="K20" s="40" t="str">
        <f t="shared" si="0"/>
        <v/>
      </c>
      <c r="L20" s="40">
        <f t="shared" si="1"/>
        <v>2</v>
      </c>
    </row>
    <row r="21" spans="1:12">
      <c r="A21" s="5">
        <v>22</v>
      </c>
      <c r="B21" s="5" t="s">
        <v>8</v>
      </c>
      <c r="C21" s="5">
        <v>400</v>
      </c>
      <c r="D21" s="10">
        <v>1</v>
      </c>
      <c r="E21" s="5" t="s">
        <v>418</v>
      </c>
      <c r="F21" s="5">
        <v>502101</v>
      </c>
      <c r="G21" s="38">
        <v>2995</v>
      </c>
      <c r="H21" s="38">
        <v>0</v>
      </c>
      <c r="I21" s="38">
        <v>2380</v>
      </c>
      <c r="J21" s="38">
        <v>0</v>
      </c>
      <c r="K21" s="40">
        <f t="shared" si="0"/>
        <v>0.79465776293823043</v>
      </c>
      <c r="L21" s="40" t="str">
        <f t="shared" si="1"/>
        <v/>
      </c>
    </row>
    <row r="22" spans="1:12">
      <c r="A22" s="5">
        <v>22</v>
      </c>
      <c r="B22" s="5" t="s">
        <v>8</v>
      </c>
      <c r="C22" s="5">
        <v>511</v>
      </c>
      <c r="D22" s="10">
        <v>1</v>
      </c>
      <c r="E22" s="5" t="s">
        <v>418</v>
      </c>
      <c r="F22" s="5"/>
      <c r="G22" s="38">
        <v>0</v>
      </c>
      <c r="H22" s="38">
        <v>3306</v>
      </c>
      <c r="I22" s="38">
        <v>0</v>
      </c>
      <c r="J22" s="38">
        <v>6612</v>
      </c>
      <c r="K22" s="40" t="str">
        <f t="shared" si="0"/>
        <v/>
      </c>
      <c r="L22" s="40">
        <f t="shared" si="1"/>
        <v>2</v>
      </c>
    </row>
    <row r="23" spans="1:12">
      <c r="A23" s="5">
        <v>25</v>
      </c>
      <c r="B23" s="5" t="s">
        <v>6</v>
      </c>
      <c r="C23" s="5">
        <v>511</v>
      </c>
      <c r="D23" s="10">
        <v>1</v>
      </c>
      <c r="E23" s="5" t="s">
        <v>418</v>
      </c>
      <c r="F23" s="5"/>
      <c r="G23" s="38">
        <v>4073</v>
      </c>
      <c r="H23" s="38">
        <v>0</v>
      </c>
      <c r="I23" s="38">
        <v>16292</v>
      </c>
      <c r="J23" s="38">
        <v>0</v>
      </c>
      <c r="K23" s="40">
        <f t="shared" si="0"/>
        <v>4</v>
      </c>
      <c r="L23" s="40" t="str">
        <f t="shared" si="1"/>
        <v/>
      </c>
    </row>
    <row r="24" spans="1:12">
      <c r="A24" s="5">
        <v>25</v>
      </c>
      <c r="B24" s="5" t="s">
        <v>7</v>
      </c>
      <c r="C24" s="5">
        <v>511</v>
      </c>
      <c r="D24" s="10">
        <v>1</v>
      </c>
      <c r="E24" s="5" t="s">
        <v>418</v>
      </c>
      <c r="F24" s="5"/>
      <c r="G24" s="38">
        <v>4150</v>
      </c>
      <c r="H24" s="38">
        <v>0</v>
      </c>
      <c r="I24" s="38">
        <v>16600</v>
      </c>
      <c r="J24" s="38">
        <v>0</v>
      </c>
      <c r="K24" s="40">
        <f t="shared" si="0"/>
        <v>4</v>
      </c>
      <c r="L24" s="40" t="str">
        <f t="shared" si="1"/>
        <v/>
      </c>
    </row>
    <row r="25" spans="1:12">
      <c r="A25" s="5">
        <v>28</v>
      </c>
      <c r="B25" s="5" t="s">
        <v>5</v>
      </c>
      <c r="C25" s="5">
        <v>511</v>
      </c>
      <c r="D25" s="10">
        <v>1</v>
      </c>
      <c r="E25" s="5" t="s">
        <v>418</v>
      </c>
      <c r="F25" s="5"/>
      <c r="G25" s="38">
        <v>7433</v>
      </c>
      <c r="H25" s="38">
        <v>0</v>
      </c>
      <c r="I25" s="38">
        <v>29732</v>
      </c>
      <c r="J25" s="38">
        <v>0</v>
      </c>
      <c r="K25" s="40">
        <f t="shared" si="0"/>
        <v>4</v>
      </c>
      <c r="L25" s="40" t="str">
        <f t="shared" si="1"/>
        <v/>
      </c>
    </row>
    <row r="26" spans="1:12">
      <c r="A26" s="5">
        <v>28</v>
      </c>
      <c r="B26" s="5" t="s">
        <v>5</v>
      </c>
      <c r="C26" s="5">
        <v>512</v>
      </c>
      <c r="D26" s="10">
        <v>1</v>
      </c>
      <c r="E26" s="5" t="s">
        <v>418</v>
      </c>
      <c r="F26" s="5"/>
      <c r="G26" s="38">
        <v>0</v>
      </c>
      <c r="H26" s="38">
        <v>5415</v>
      </c>
      <c r="I26" s="38">
        <v>0</v>
      </c>
      <c r="J26" s="38">
        <v>10830</v>
      </c>
      <c r="K26" s="40" t="str">
        <f t="shared" si="0"/>
        <v/>
      </c>
      <c r="L26" s="40">
        <f t="shared" si="1"/>
        <v>2</v>
      </c>
    </row>
    <row r="27" spans="1:12">
      <c r="A27" s="5">
        <v>28</v>
      </c>
      <c r="B27" s="5" t="s">
        <v>6</v>
      </c>
      <c r="C27" s="5">
        <v>511</v>
      </c>
      <c r="D27" s="10">
        <v>1</v>
      </c>
      <c r="E27" s="5" t="s">
        <v>418</v>
      </c>
      <c r="F27" s="5"/>
      <c r="G27" s="38">
        <v>6983</v>
      </c>
      <c r="H27" s="38">
        <v>0</v>
      </c>
      <c r="I27" s="38">
        <v>27932</v>
      </c>
      <c r="J27" s="38">
        <v>0</v>
      </c>
      <c r="K27" s="40">
        <f t="shared" si="0"/>
        <v>4</v>
      </c>
      <c r="L27" s="40" t="str">
        <f t="shared" si="1"/>
        <v/>
      </c>
    </row>
    <row r="28" spans="1:12">
      <c r="A28" s="5">
        <v>28</v>
      </c>
      <c r="B28" s="5" t="s">
        <v>8</v>
      </c>
      <c r="C28" s="5">
        <v>400</v>
      </c>
      <c r="D28" s="10">
        <v>1</v>
      </c>
      <c r="E28" s="5" t="s">
        <v>418</v>
      </c>
      <c r="F28" s="5">
        <v>504010</v>
      </c>
      <c r="G28" s="38">
        <v>7053</v>
      </c>
      <c r="H28" s="38">
        <v>0</v>
      </c>
      <c r="I28" s="38">
        <v>27372</v>
      </c>
      <c r="J28" s="38">
        <v>0</v>
      </c>
      <c r="K28" s="40">
        <f t="shared" si="0"/>
        <v>3.8809017439387494</v>
      </c>
      <c r="L28" s="40" t="str">
        <f t="shared" si="1"/>
        <v/>
      </c>
    </row>
    <row r="29" spans="1:12">
      <c r="A29" s="5">
        <v>28</v>
      </c>
      <c r="B29" s="5" t="s">
        <v>8</v>
      </c>
      <c r="C29" s="5">
        <v>511</v>
      </c>
      <c r="D29" s="10">
        <v>1</v>
      </c>
      <c r="E29" s="5" t="s">
        <v>418</v>
      </c>
      <c r="F29" s="5"/>
      <c r="G29" s="38">
        <v>0</v>
      </c>
      <c r="H29" s="38">
        <v>5013</v>
      </c>
      <c r="I29" s="38">
        <v>0</v>
      </c>
      <c r="J29" s="38">
        <v>10026</v>
      </c>
      <c r="K29" s="40" t="str">
        <f t="shared" si="0"/>
        <v/>
      </c>
      <c r="L29" s="40">
        <f t="shared" si="1"/>
        <v>2</v>
      </c>
    </row>
    <row r="30" spans="1:12">
      <c r="A30" s="5">
        <v>28</v>
      </c>
      <c r="B30" s="5" t="s">
        <v>10</v>
      </c>
      <c r="C30" s="5">
        <v>511</v>
      </c>
      <c r="D30" s="10">
        <v>1</v>
      </c>
      <c r="E30" s="5" t="s">
        <v>418</v>
      </c>
      <c r="F30" s="5"/>
      <c r="G30" s="38">
        <v>5709</v>
      </c>
      <c r="H30" s="38">
        <v>0</v>
      </c>
      <c r="I30" s="38">
        <v>22836</v>
      </c>
      <c r="J30" s="38">
        <v>0</v>
      </c>
      <c r="K30" s="40">
        <f t="shared" si="0"/>
        <v>4</v>
      </c>
      <c r="L30" s="40" t="str">
        <f t="shared" si="1"/>
        <v/>
      </c>
    </row>
    <row r="31" spans="1:12">
      <c r="A31" s="5">
        <v>32</v>
      </c>
      <c r="B31" s="5" t="s">
        <v>6</v>
      </c>
      <c r="C31" s="5">
        <v>511</v>
      </c>
      <c r="D31" s="10">
        <v>1</v>
      </c>
      <c r="E31" s="5" t="s">
        <v>418</v>
      </c>
      <c r="F31" s="5"/>
      <c r="G31" s="38">
        <v>9688</v>
      </c>
      <c r="H31" s="38">
        <v>0</v>
      </c>
      <c r="I31" s="38">
        <v>38752</v>
      </c>
      <c r="J31" s="38">
        <v>0</v>
      </c>
      <c r="K31" s="40">
        <f t="shared" si="0"/>
        <v>4</v>
      </c>
      <c r="L31" s="40" t="str">
        <f t="shared" si="1"/>
        <v/>
      </c>
    </row>
    <row r="32" spans="1:12">
      <c r="A32" s="5">
        <v>32</v>
      </c>
      <c r="B32" s="5" t="s">
        <v>7</v>
      </c>
      <c r="C32" s="5">
        <v>511</v>
      </c>
      <c r="D32" s="10">
        <v>1</v>
      </c>
      <c r="E32" s="5" t="s">
        <v>418</v>
      </c>
      <c r="F32" s="5"/>
      <c r="G32" s="38">
        <v>9315</v>
      </c>
      <c r="H32" s="38">
        <v>0</v>
      </c>
      <c r="I32" s="38">
        <v>37260</v>
      </c>
      <c r="J32" s="38">
        <v>0</v>
      </c>
      <c r="K32" s="40">
        <f t="shared" si="0"/>
        <v>4</v>
      </c>
      <c r="L32" s="40" t="str">
        <f t="shared" si="1"/>
        <v/>
      </c>
    </row>
    <row r="33" spans="1:12">
      <c r="A33" s="5">
        <v>32</v>
      </c>
      <c r="B33" s="5" t="s">
        <v>8</v>
      </c>
      <c r="C33" s="5">
        <v>511</v>
      </c>
      <c r="D33" s="10">
        <v>3</v>
      </c>
      <c r="E33" s="5" t="s">
        <v>418</v>
      </c>
      <c r="F33" s="5"/>
      <c r="G33" s="38">
        <v>8013</v>
      </c>
      <c r="H33" s="38">
        <v>16679</v>
      </c>
      <c r="I33" s="38">
        <v>32052</v>
      </c>
      <c r="J33" s="38">
        <v>33358</v>
      </c>
      <c r="K33" s="40">
        <f t="shared" si="0"/>
        <v>4</v>
      </c>
      <c r="L33" s="40">
        <f t="shared" si="1"/>
        <v>2</v>
      </c>
    </row>
    <row r="34" spans="1:12">
      <c r="A34" s="5">
        <v>32</v>
      </c>
      <c r="B34" s="5" t="s">
        <v>8</v>
      </c>
      <c r="C34" s="5">
        <v>512</v>
      </c>
      <c r="D34" s="10">
        <v>2</v>
      </c>
      <c r="E34" s="5" t="s">
        <v>418</v>
      </c>
      <c r="F34" s="5"/>
      <c r="G34" s="38">
        <v>17777</v>
      </c>
      <c r="H34" s="38">
        <v>0</v>
      </c>
      <c r="I34" s="38">
        <v>71108</v>
      </c>
      <c r="J34" s="38">
        <v>0</v>
      </c>
      <c r="K34" s="40">
        <f t="shared" si="0"/>
        <v>4</v>
      </c>
      <c r="L34" s="40" t="str">
        <f t="shared" si="1"/>
        <v/>
      </c>
    </row>
    <row r="35" spans="1:12">
      <c r="A35" s="5">
        <v>36</v>
      </c>
      <c r="B35" s="5" t="s">
        <v>5</v>
      </c>
      <c r="C35" s="5">
        <v>501</v>
      </c>
      <c r="D35" s="10">
        <v>1</v>
      </c>
      <c r="E35" s="5" t="s">
        <v>418</v>
      </c>
      <c r="F35" s="5"/>
      <c r="G35" s="38">
        <v>11129</v>
      </c>
      <c r="H35" s="38">
        <v>0</v>
      </c>
      <c r="I35" s="38">
        <v>44516</v>
      </c>
      <c r="J35" s="38">
        <v>0</v>
      </c>
      <c r="K35" s="40">
        <f t="shared" si="0"/>
        <v>4</v>
      </c>
      <c r="L35" s="40" t="str">
        <f t="shared" si="1"/>
        <v/>
      </c>
    </row>
    <row r="36" spans="1:12">
      <c r="A36" s="5">
        <v>40</v>
      </c>
      <c r="B36" s="5" t="s">
        <v>5</v>
      </c>
      <c r="C36" s="5">
        <v>511</v>
      </c>
      <c r="D36" s="10">
        <v>1</v>
      </c>
      <c r="E36" s="5" t="s">
        <v>418</v>
      </c>
      <c r="F36" s="5"/>
      <c r="G36" s="38">
        <v>16314</v>
      </c>
      <c r="H36" s="38">
        <v>0</v>
      </c>
      <c r="I36" s="38">
        <v>64004</v>
      </c>
      <c r="J36" s="38">
        <v>0</v>
      </c>
      <c r="K36" s="40">
        <f t="shared" si="0"/>
        <v>3.9232560990560255</v>
      </c>
      <c r="L36" s="40" t="str">
        <f t="shared" si="1"/>
        <v/>
      </c>
    </row>
    <row r="37" spans="1:12">
      <c r="A37" s="5">
        <v>40</v>
      </c>
      <c r="B37" s="5" t="s">
        <v>5</v>
      </c>
      <c r="C37" s="5">
        <v>512</v>
      </c>
      <c r="D37" s="10">
        <v>1</v>
      </c>
      <c r="E37" s="5" t="s">
        <v>418</v>
      </c>
      <c r="F37" s="5"/>
      <c r="G37" s="38">
        <v>274</v>
      </c>
      <c r="H37" s="38">
        <v>19270</v>
      </c>
      <c r="I37" s="38">
        <v>0</v>
      </c>
      <c r="J37" s="38">
        <v>38540</v>
      </c>
      <c r="K37" s="40">
        <f t="shared" si="0"/>
        <v>0</v>
      </c>
      <c r="L37" s="40">
        <f t="shared" si="1"/>
        <v>2</v>
      </c>
    </row>
    <row r="38" spans="1:12">
      <c r="A38" s="5">
        <v>40</v>
      </c>
      <c r="B38" s="5" t="s">
        <v>6</v>
      </c>
      <c r="C38" s="5">
        <v>501</v>
      </c>
      <c r="D38" s="10">
        <v>1</v>
      </c>
      <c r="E38" s="5" t="s">
        <v>418</v>
      </c>
      <c r="F38" s="5"/>
      <c r="G38" s="38">
        <v>0</v>
      </c>
      <c r="H38" s="38">
        <v>15313</v>
      </c>
      <c r="I38" s="38">
        <v>0</v>
      </c>
      <c r="J38" s="38">
        <v>30626</v>
      </c>
      <c r="K38" s="40" t="str">
        <f t="shared" si="0"/>
        <v/>
      </c>
      <c r="L38" s="40">
        <f t="shared" si="1"/>
        <v>2</v>
      </c>
    </row>
    <row r="39" spans="1:12">
      <c r="A39" s="5">
        <v>44</v>
      </c>
      <c r="B39" s="5" t="s">
        <v>5</v>
      </c>
      <c r="C39" s="5">
        <v>511</v>
      </c>
      <c r="D39" s="10">
        <v>1</v>
      </c>
      <c r="E39" s="5" t="s">
        <v>418</v>
      </c>
      <c r="F39" s="5"/>
      <c r="G39" s="38">
        <v>21699</v>
      </c>
      <c r="H39" s="38">
        <v>0</v>
      </c>
      <c r="I39" s="38">
        <v>86796</v>
      </c>
      <c r="J39" s="38">
        <v>0</v>
      </c>
      <c r="K39" s="40">
        <f t="shared" si="0"/>
        <v>4</v>
      </c>
      <c r="L39" s="40" t="str">
        <f t="shared" si="1"/>
        <v/>
      </c>
    </row>
    <row r="40" spans="1:12">
      <c r="A40" s="5">
        <v>44</v>
      </c>
      <c r="B40" s="5" t="s">
        <v>6</v>
      </c>
      <c r="C40" s="5">
        <v>511</v>
      </c>
      <c r="D40" s="10">
        <v>1</v>
      </c>
      <c r="E40" s="5" t="s">
        <v>418</v>
      </c>
      <c r="F40" s="5"/>
      <c r="G40" s="38">
        <v>20282</v>
      </c>
      <c r="H40" s="38">
        <v>0</v>
      </c>
      <c r="I40" s="38">
        <v>81128</v>
      </c>
      <c r="J40" s="38">
        <v>0</v>
      </c>
      <c r="K40" s="40">
        <f t="shared" si="0"/>
        <v>4</v>
      </c>
      <c r="L40" s="40" t="str">
        <f t="shared" si="1"/>
        <v/>
      </c>
    </row>
    <row r="41" spans="1:12">
      <c r="A41" s="5">
        <v>44</v>
      </c>
      <c r="B41" s="5" t="s">
        <v>6</v>
      </c>
      <c r="C41" s="5">
        <v>512</v>
      </c>
      <c r="D41" s="10">
        <v>2</v>
      </c>
      <c r="E41" s="5" t="s">
        <v>418</v>
      </c>
      <c r="F41" s="5"/>
      <c r="G41" s="38">
        <v>46186</v>
      </c>
      <c r="H41" s="38">
        <v>0</v>
      </c>
      <c r="I41" s="38">
        <v>184744</v>
      </c>
      <c r="J41" s="38">
        <v>0</v>
      </c>
      <c r="K41" s="40">
        <f t="shared" si="0"/>
        <v>4</v>
      </c>
      <c r="L41" s="40" t="str">
        <f t="shared" si="1"/>
        <v/>
      </c>
    </row>
    <row r="42" spans="1:12">
      <c r="A42" s="5">
        <v>44</v>
      </c>
      <c r="B42" s="5" t="s">
        <v>7</v>
      </c>
      <c r="C42" s="5">
        <v>400</v>
      </c>
      <c r="D42" s="10">
        <v>1</v>
      </c>
      <c r="E42" s="5" t="s">
        <v>418</v>
      </c>
      <c r="F42" s="5">
        <v>725004</v>
      </c>
      <c r="G42" s="38">
        <v>23102</v>
      </c>
      <c r="H42" s="38">
        <v>0</v>
      </c>
      <c r="I42" s="38">
        <v>6864</v>
      </c>
      <c r="J42" s="38">
        <v>0</v>
      </c>
      <c r="K42" s="40">
        <f t="shared" si="0"/>
        <v>0.29711713271578216</v>
      </c>
      <c r="L42" s="40" t="str">
        <f t="shared" si="1"/>
        <v/>
      </c>
    </row>
    <row r="43" spans="1:12">
      <c r="A43" s="5">
        <v>48</v>
      </c>
      <c r="B43" s="5" t="s">
        <v>6</v>
      </c>
      <c r="C43" s="5">
        <v>511</v>
      </c>
      <c r="D43" s="10">
        <v>1</v>
      </c>
      <c r="E43" s="5" t="s">
        <v>418</v>
      </c>
      <c r="F43" s="5"/>
      <c r="G43" s="38">
        <v>31182</v>
      </c>
      <c r="H43" s="38">
        <v>0</v>
      </c>
      <c r="I43" s="38">
        <v>124728</v>
      </c>
      <c r="J43" s="38">
        <v>0</v>
      </c>
      <c r="K43" s="40">
        <f t="shared" si="0"/>
        <v>4</v>
      </c>
      <c r="L43" s="40" t="str">
        <f t="shared" si="1"/>
        <v/>
      </c>
    </row>
    <row r="44" spans="1:12">
      <c r="A44" s="5">
        <v>48</v>
      </c>
      <c r="B44" s="5" t="s">
        <v>7</v>
      </c>
      <c r="C44" s="5">
        <v>511</v>
      </c>
      <c r="D44" s="10">
        <v>1</v>
      </c>
      <c r="E44" s="5" t="s">
        <v>418</v>
      </c>
      <c r="F44" s="5"/>
      <c r="G44" s="38">
        <v>33618</v>
      </c>
      <c r="H44" s="38">
        <v>0</v>
      </c>
      <c r="I44" s="38">
        <v>134472</v>
      </c>
      <c r="J44" s="38">
        <v>0</v>
      </c>
      <c r="K44" s="40">
        <f t="shared" si="0"/>
        <v>4</v>
      </c>
      <c r="L44" s="40" t="str">
        <f t="shared" si="1"/>
        <v/>
      </c>
    </row>
    <row r="45" spans="1:12">
      <c r="A45" s="5">
        <v>48</v>
      </c>
      <c r="B45" s="5" t="s">
        <v>7</v>
      </c>
      <c r="C45" s="5">
        <v>512</v>
      </c>
      <c r="D45" s="10">
        <v>1</v>
      </c>
      <c r="E45" s="5" t="s">
        <v>418</v>
      </c>
      <c r="F45" s="5"/>
      <c r="G45" s="38">
        <v>38796</v>
      </c>
      <c r="H45" s="38">
        <v>0</v>
      </c>
      <c r="I45" s="38">
        <v>155184</v>
      </c>
      <c r="J45" s="38">
        <v>0</v>
      </c>
      <c r="K45" s="40">
        <f t="shared" si="0"/>
        <v>4</v>
      </c>
      <c r="L45" s="40" t="str">
        <f t="shared" si="1"/>
        <v/>
      </c>
    </row>
    <row r="46" spans="1:12">
      <c r="A46" s="5">
        <v>52</v>
      </c>
      <c r="B46" s="5" t="s">
        <v>6</v>
      </c>
      <c r="C46" s="5">
        <v>501</v>
      </c>
      <c r="D46" s="10">
        <v>1</v>
      </c>
      <c r="E46" s="5" t="s">
        <v>418</v>
      </c>
      <c r="F46" s="5"/>
      <c r="G46" s="38">
        <v>45568</v>
      </c>
      <c r="H46" s="38">
        <v>0</v>
      </c>
      <c r="I46" s="38">
        <v>182272</v>
      </c>
      <c r="J46" s="38">
        <v>0</v>
      </c>
      <c r="K46" s="40">
        <f t="shared" si="0"/>
        <v>4</v>
      </c>
      <c r="L46" s="40" t="str">
        <f t="shared" si="1"/>
        <v/>
      </c>
    </row>
    <row r="47" spans="1:12">
      <c r="A47" s="5">
        <v>52</v>
      </c>
      <c r="B47" s="5" t="s">
        <v>9</v>
      </c>
      <c r="C47" s="5">
        <v>511</v>
      </c>
      <c r="D47" s="10">
        <v>1</v>
      </c>
      <c r="E47" s="5" t="s">
        <v>418</v>
      </c>
      <c r="F47" s="5"/>
      <c r="G47" s="38">
        <v>0</v>
      </c>
      <c r="H47" s="38">
        <v>44080</v>
      </c>
      <c r="I47" s="38">
        <v>0</v>
      </c>
      <c r="J47" s="38">
        <v>88160</v>
      </c>
      <c r="K47" s="40" t="str">
        <f t="shared" si="0"/>
        <v/>
      </c>
      <c r="L47" s="40">
        <f t="shared" si="1"/>
        <v>2</v>
      </c>
    </row>
    <row r="48" spans="1:12">
      <c r="A48" s="5">
        <v>52</v>
      </c>
      <c r="B48" s="5" t="s">
        <v>10</v>
      </c>
      <c r="C48" s="5">
        <v>511</v>
      </c>
      <c r="D48" s="10">
        <v>1</v>
      </c>
      <c r="E48" s="5" t="s">
        <v>418</v>
      </c>
      <c r="F48" s="5"/>
      <c r="G48" s="38">
        <v>46866</v>
      </c>
      <c r="H48" s="38">
        <v>0</v>
      </c>
      <c r="I48" s="38">
        <v>187464</v>
      </c>
      <c r="J48" s="38">
        <v>0</v>
      </c>
      <c r="K48" s="40">
        <f t="shared" si="0"/>
        <v>4</v>
      </c>
      <c r="L48" s="40" t="str">
        <f t="shared" si="1"/>
        <v/>
      </c>
    </row>
    <row r="49" spans="1:12">
      <c r="A49" s="5">
        <v>56</v>
      </c>
      <c r="B49" s="5" t="s">
        <v>5</v>
      </c>
      <c r="C49" s="5">
        <v>400</v>
      </c>
      <c r="D49" s="10">
        <v>1</v>
      </c>
      <c r="E49" s="5" t="s">
        <v>418</v>
      </c>
      <c r="F49" s="5">
        <v>743001</v>
      </c>
      <c r="G49" s="38">
        <v>57439</v>
      </c>
      <c r="H49" s="38">
        <v>0</v>
      </c>
      <c r="I49" s="38">
        <v>11248</v>
      </c>
      <c r="J49" s="38">
        <v>0</v>
      </c>
      <c r="K49" s="40">
        <f t="shared" si="0"/>
        <v>0.19582513623148035</v>
      </c>
      <c r="L49" s="40" t="str">
        <f t="shared" si="1"/>
        <v/>
      </c>
    </row>
    <row r="50" spans="1:12">
      <c r="A50" s="5">
        <v>56</v>
      </c>
      <c r="B50" s="5" t="s">
        <v>5</v>
      </c>
      <c r="C50" s="5">
        <v>501</v>
      </c>
      <c r="D50" s="10">
        <v>1</v>
      </c>
      <c r="E50" s="5" t="s">
        <v>418</v>
      </c>
      <c r="F50" s="5"/>
      <c r="G50" s="38">
        <v>0</v>
      </c>
      <c r="H50" s="38">
        <v>57007</v>
      </c>
      <c r="I50" s="38">
        <v>0</v>
      </c>
      <c r="J50" s="38">
        <v>114014</v>
      </c>
      <c r="K50" s="40" t="str">
        <f t="shared" si="0"/>
        <v/>
      </c>
      <c r="L50" s="40">
        <f t="shared" si="1"/>
        <v>2</v>
      </c>
    </row>
    <row r="51" spans="1:12">
      <c r="A51" s="5">
        <v>56</v>
      </c>
      <c r="B51" s="5" t="s">
        <v>5</v>
      </c>
      <c r="C51" s="5">
        <v>511</v>
      </c>
      <c r="D51" s="10">
        <v>5</v>
      </c>
      <c r="E51" s="5" t="s">
        <v>418</v>
      </c>
      <c r="F51" s="5"/>
      <c r="G51" s="38">
        <v>207779</v>
      </c>
      <c r="H51" s="38">
        <v>67373</v>
      </c>
      <c r="I51" s="38">
        <v>831116</v>
      </c>
      <c r="J51" s="38">
        <v>134746</v>
      </c>
      <c r="K51" s="40">
        <f t="shared" si="0"/>
        <v>4</v>
      </c>
      <c r="L51" s="40">
        <f t="shared" si="1"/>
        <v>2</v>
      </c>
    </row>
    <row r="52" spans="1:12">
      <c r="A52" s="5">
        <v>56</v>
      </c>
      <c r="B52" s="5" t="s">
        <v>5</v>
      </c>
      <c r="C52" s="5">
        <v>512</v>
      </c>
      <c r="D52" s="10">
        <v>2</v>
      </c>
      <c r="E52" s="5" t="s">
        <v>418</v>
      </c>
      <c r="F52" s="5"/>
      <c r="G52" s="38">
        <v>120320</v>
      </c>
      <c r="H52" s="38">
        <v>0</v>
      </c>
      <c r="I52" s="38">
        <v>481280</v>
      </c>
      <c r="J52" s="38">
        <v>0</v>
      </c>
      <c r="K52" s="40">
        <f t="shared" si="0"/>
        <v>4</v>
      </c>
      <c r="L52" s="40" t="str">
        <f t="shared" si="1"/>
        <v/>
      </c>
    </row>
    <row r="53" spans="1:12">
      <c r="A53" s="5">
        <v>56</v>
      </c>
      <c r="B53" s="5" t="s">
        <v>6</v>
      </c>
      <c r="C53" s="5">
        <v>400</v>
      </c>
      <c r="D53" s="10">
        <v>1</v>
      </c>
      <c r="E53" s="5" t="s">
        <v>418</v>
      </c>
      <c r="F53" s="5">
        <v>741404</v>
      </c>
      <c r="G53" s="38">
        <v>70454</v>
      </c>
      <c r="H53" s="38">
        <v>0</v>
      </c>
      <c r="I53" s="38">
        <v>182348</v>
      </c>
      <c r="J53" s="38">
        <v>0</v>
      </c>
      <c r="K53" s="40">
        <f t="shared" si="0"/>
        <v>2.5881851988531523</v>
      </c>
      <c r="L53" s="40" t="str">
        <f t="shared" si="1"/>
        <v/>
      </c>
    </row>
    <row r="54" spans="1:12">
      <c r="A54" s="5">
        <v>56</v>
      </c>
      <c r="B54" s="5" t="s">
        <v>6</v>
      </c>
      <c r="C54" s="5">
        <v>511</v>
      </c>
      <c r="D54" s="10">
        <v>1</v>
      </c>
      <c r="E54" s="5" t="s">
        <v>418</v>
      </c>
      <c r="F54" s="5"/>
      <c r="G54" s="38">
        <v>0</v>
      </c>
      <c r="H54" s="38">
        <v>69409</v>
      </c>
      <c r="I54" s="38">
        <v>0</v>
      </c>
      <c r="J54" s="38">
        <v>138818</v>
      </c>
      <c r="K54" s="40" t="str">
        <f t="shared" si="0"/>
        <v/>
      </c>
      <c r="L54" s="40">
        <f t="shared" si="1"/>
        <v>2</v>
      </c>
    </row>
    <row r="55" spans="1:12">
      <c r="A55" s="5">
        <v>56</v>
      </c>
      <c r="B55" s="5" t="s">
        <v>6</v>
      </c>
      <c r="C55" s="5">
        <v>512</v>
      </c>
      <c r="D55" s="10">
        <v>2</v>
      </c>
      <c r="E55" s="5" t="s">
        <v>418</v>
      </c>
      <c r="F55" s="5"/>
      <c r="G55" s="38">
        <v>131235</v>
      </c>
      <c r="H55" s="38">
        <v>0</v>
      </c>
      <c r="I55" s="38">
        <v>524940</v>
      </c>
      <c r="J55" s="38">
        <v>0</v>
      </c>
      <c r="K55" s="40">
        <f t="shared" si="0"/>
        <v>4</v>
      </c>
      <c r="L55" s="40" t="str">
        <f t="shared" si="1"/>
        <v/>
      </c>
    </row>
    <row r="56" spans="1:12">
      <c r="A56" s="5">
        <v>56</v>
      </c>
      <c r="B56" s="5" t="s">
        <v>7</v>
      </c>
      <c r="C56" s="5">
        <v>512</v>
      </c>
      <c r="D56" s="10">
        <v>1</v>
      </c>
      <c r="E56" s="5" t="s">
        <v>418</v>
      </c>
      <c r="F56" s="5"/>
      <c r="G56" s="38">
        <v>61713</v>
      </c>
      <c r="H56" s="38">
        <v>0</v>
      </c>
      <c r="I56" s="38">
        <v>246852</v>
      </c>
      <c r="J56" s="38">
        <v>0</v>
      </c>
      <c r="K56" s="40">
        <f t="shared" si="0"/>
        <v>4</v>
      </c>
      <c r="L56" s="40" t="str">
        <f t="shared" si="1"/>
        <v/>
      </c>
    </row>
    <row r="57" spans="1:12">
      <c r="A57" s="5">
        <v>56</v>
      </c>
      <c r="B57" s="5" t="s">
        <v>10</v>
      </c>
      <c r="C57" s="5">
        <v>511</v>
      </c>
      <c r="D57" s="10">
        <v>1</v>
      </c>
      <c r="E57" s="5" t="s">
        <v>418</v>
      </c>
      <c r="F57" s="5"/>
      <c r="G57" s="38">
        <v>68591</v>
      </c>
      <c r="H57" s="38">
        <v>0</v>
      </c>
      <c r="I57" s="38">
        <v>272996</v>
      </c>
      <c r="J57" s="38">
        <v>0</v>
      </c>
      <c r="K57" s="40">
        <f t="shared" si="0"/>
        <v>3.9800556924377832</v>
      </c>
      <c r="L57" s="40" t="str">
        <f t="shared" si="1"/>
        <v/>
      </c>
    </row>
    <row r="58" spans="1:12">
      <c r="A58" s="5">
        <v>60</v>
      </c>
      <c r="B58" s="5" t="s">
        <v>5</v>
      </c>
      <c r="C58" s="5">
        <v>501</v>
      </c>
      <c r="D58" s="10">
        <v>1</v>
      </c>
      <c r="E58" s="5" t="s">
        <v>418</v>
      </c>
      <c r="F58" s="5"/>
      <c r="G58" s="38">
        <v>81403</v>
      </c>
      <c r="H58" s="38">
        <v>0</v>
      </c>
      <c r="I58" s="38">
        <v>325612</v>
      </c>
      <c r="J58" s="38">
        <v>0</v>
      </c>
      <c r="K58" s="40">
        <f t="shared" si="0"/>
        <v>4</v>
      </c>
      <c r="L58" s="40" t="str">
        <f t="shared" si="1"/>
        <v/>
      </c>
    </row>
    <row r="59" spans="1:12">
      <c r="A59" s="5">
        <v>60</v>
      </c>
      <c r="B59" s="5" t="s">
        <v>5</v>
      </c>
      <c r="C59" s="5">
        <v>511</v>
      </c>
      <c r="D59" s="10">
        <v>2</v>
      </c>
      <c r="E59" s="5" t="s">
        <v>418</v>
      </c>
      <c r="F59" s="5"/>
      <c r="G59" s="38">
        <v>189520</v>
      </c>
      <c r="H59" s="38">
        <v>0</v>
      </c>
      <c r="I59" s="38">
        <v>758080</v>
      </c>
      <c r="J59" s="38">
        <v>0</v>
      </c>
      <c r="K59" s="40">
        <f t="shared" si="0"/>
        <v>4</v>
      </c>
      <c r="L59" s="40" t="str">
        <f t="shared" si="1"/>
        <v/>
      </c>
    </row>
    <row r="60" spans="1:12">
      <c r="A60" s="5">
        <v>60</v>
      </c>
      <c r="B60" s="5" t="s">
        <v>5</v>
      </c>
      <c r="C60" s="5">
        <v>512</v>
      </c>
      <c r="D60" s="10">
        <v>1</v>
      </c>
      <c r="E60" s="5" t="s">
        <v>418</v>
      </c>
      <c r="F60" s="5"/>
      <c r="G60" s="38">
        <v>93788</v>
      </c>
      <c r="H60" s="38">
        <v>0</v>
      </c>
      <c r="I60" s="38">
        <v>375152</v>
      </c>
      <c r="J60" s="38">
        <v>0</v>
      </c>
      <c r="K60" s="40">
        <f t="shared" si="0"/>
        <v>4</v>
      </c>
      <c r="L60" s="40" t="str">
        <f t="shared" si="1"/>
        <v/>
      </c>
    </row>
    <row r="61" spans="1:12">
      <c r="A61" s="5">
        <v>60</v>
      </c>
      <c r="B61" s="5" t="s">
        <v>6</v>
      </c>
      <c r="C61" s="5">
        <v>501</v>
      </c>
      <c r="D61" s="10">
        <v>1</v>
      </c>
      <c r="E61" s="5" t="s">
        <v>418</v>
      </c>
      <c r="F61" s="5"/>
      <c r="G61" s="38">
        <v>85012</v>
      </c>
      <c r="H61" s="38">
        <v>0</v>
      </c>
      <c r="I61" s="38">
        <v>340048</v>
      </c>
      <c r="J61" s="38">
        <v>0</v>
      </c>
      <c r="K61" s="40">
        <f t="shared" si="0"/>
        <v>4</v>
      </c>
      <c r="L61" s="40" t="str">
        <f t="shared" si="1"/>
        <v/>
      </c>
    </row>
    <row r="62" spans="1:12">
      <c r="A62" s="5">
        <v>60</v>
      </c>
      <c r="B62" s="5" t="s">
        <v>7</v>
      </c>
      <c r="C62" s="5">
        <v>400</v>
      </c>
      <c r="D62" s="10">
        <v>1</v>
      </c>
      <c r="E62" s="5" t="s">
        <v>418</v>
      </c>
      <c r="F62" s="5">
        <v>749405</v>
      </c>
      <c r="G62" s="38">
        <v>88149</v>
      </c>
      <c r="H62" s="38">
        <v>0</v>
      </c>
      <c r="I62" s="38">
        <v>352596</v>
      </c>
      <c r="J62" s="38">
        <v>0</v>
      </c>
      <c r="K62" s="40">
        <f t="shared" si="0"/>
        <v>4</v>
      </c>
      <c r="L62" s="40" t="str">
        <f t="shared" si="1"/>
        <v/>
      </c>
    </row>
    <row r="63" spans="1:12">
      <c r="A63" s="5">
        <v>60</v>
      </c>
      <c r="B63" s="5" t="s">
        <v>7</v>
      </c>
      <c r="C63" s="5">
        <v>511</v>
      </c>
      <c r="D63" s="10">
        <v>2</v>
      </c>
      <c r="E63" s="5" t="s">
        <v>418</v>
      </c>
      <c r="F63" s="5"/>
      <c r="G63" s="38">
        <v>170142</v>
      </c>
      <c r="H63" s="38">
        <v>0</v>
      </c>
      <c r="I63" s="38">
        <v>680568</v>
      </c>
      <c r="J63" s="38">
        <v>0</v>
      </c>
      <c r="K63" s="40">
        <f t="shared" si="0"/>
        <v>4</v>
      </c>
      <c r="L63" s="40" t="str">
        <f t="shared" si="1"/>
        <v/>
      </c>
    </row>
    <row r="64" spans="1:12">
      <c r="A64" s="5">
        <v>64</v>
      </c>
      <c r="B64" s="5" t="s">
        <v>5</v>
      </c>
      <c r="C64" s="5">
        <v>400</v>
      </c>
      <c r="D64" s="10">
        <v>1</v>
      </c>
      <c r="E64" s="5" t="s">
        <v>418</v>
      </c>
      <c r="F64" s="5">
        <v>502101</v>
      </c>
      <c r="G64" s="38">
        <v>119592</v>
      </c>
      <c r="H64" s="38">
        <v>0</v>
      </c>
      <c r="I64" s="38">
        <v>80440</v>
      </c>
      <c r="J64" s="38">
        <v>0</v>
      </c>
      <c r="K64" s="40">
        <f t="shared" si="0"/>
        <v>0.67262024215666605</v>
      </c>
      <c r="L64" s="40" t="str">
        <f t="shared" si="1"/>
        <v/>
      </c>
    </row>
    <row r="65" spans="1:12">
      <c r="A65" s="5">
        <v>64</v>
      </c>
      <c r="B65" s="5" t="s">
        <v>5</v>
      </c>
      <c r="C65" s="5">
        <v>501</v>
      </c>
      <c r="D65" s="10">
        <v>1</v>
      </c>
      <c r="E65" s="5" t="s">
        <v>418</v>
      </c>
      <c r="F65" s="5"/>
      <c r="G65" s="38">
        <v>102135</v>
      </c>
      <c r="H65" s="38">
        <v>0</v>
      </c>
      <c r="I65" s="38">
        <v>408540</v>
      </c>
      <c r="J65" s="38">
        <v>0</v>
      </c>
      <c r="K65" s="40">
        <f t="shared" si="0"/>
        <v>4</v>
      </c>
      <c r="L65" s="40" t="str">
        <f t="shared" si="1"/>
        <v/>
      </c>
    </row>
    <row r="66" spans="1:12">
      <c r="A66" s="5">
        <v>64</v>
      </c>
      <c r="B66" s="5" t="s">
        <v>5</v>
      </c>
      <c r="C66" s="5">
        <v>511</v>
      </c>
      <c r="D66" s="10">
        <v>5</v>
      </c>
      <c r="E66" s="5" t="s">
        <v>418</v>
      </c>
      <c r="F66" s="5"/>
      <c r="G66" s="38">
        <v>514979</v>
      </c>
      <c r="H66" s="38">
        <v>100677</v>
      </c>
      <c r="I66" s="38">
        <v>2266881.5</v>
      </c>
      <c r="J66" s="38">
        <v>201354</v>
      </c>
      <c r="K66" s="40">
        <f t="shared" si="0"/>
        <v>4.4018911450758189</v>
      </c>
      <c r="L66" s="40">
        <f t="shared" si="1"/>
        <v>2</v>
      </c>
    </row>
    <row r="67" spans="1:12">
      <c r="A67" s="5">
        <v>64</v>
      </c>
      <c r="B67" s="5" t="s">
        <v>5</v>
      </c>
      <c r="C67" s="5">
        <v>512</v>
      </c>
      <c r="D67" s="10">
        <v>2</v>
      </c>
      <c r="E67" s="5" t="s">
        <v>418</v>
      </c>
      <c r="F67" s="5"/>
      <c r="G67" s="38">
        <v>227005</v>
      </c>
      <c r="H67" s="38">
        <v>0</v>
      </c>
      <c r="I67" s="38">
        <v>908020</v>
      </c>
      <c r="J67" s="38">
        <v>0</v>
      </c>
      <c r="K67" s="40">
        <f t="shared" si="0"/>
        <v>4</v>
      </c>
      <c r="L67" s="40" t="str">
        <f t="shared" si="1"/>
        <v/>
      </c>
    </row>
    <row r="68" spans="1:12">
      <c r="A68" s="5">
        <v>64</v>
      </c>
      <c r="B68" s="5" t="s">
        <v>6</v>
      </c>
      <c r="C68" s="5">
        <v>511</v>
      </c>
      <c r="D68" s="10">
        <v>1</v>
      </c>
      <c r="E68" s="5" t="s">
        <v>418</v>
      </c>
      <c r="F68" s="5"/>
      <c r="G68" s="38">
        <v>105827</v>
      </c>
      <c r="H68" s="38">
        <v>0</v>
      </c>
      <c r="I68" s="38">
        <v>308332</v>
      </c>
      <c r="J68" s="38">
        <v>0</v>
      </c>
      <c r="K68" s="40">
        <f t="shared" si="0"/>
        <v>2.9135475823750081</v>
      </c>
      <c r="L68" s="40" t="str">
        <f t="shared" si="1"/>
        <v/>
      </c>
    </row>
    <row r="69" spans="1:12">
      <c r="A69" s="5">
        <v>64</v>
      </c>
      <c r="B69" s="5" t="s">
        <v>7</v>
      </c>
      <c r="C69" s="5">
        <v>511</v>
      </c>
      <c r="D69" s="10">
        <v>1</v>
      </c>
      <c r="E69" s="5" t="s">
        <v>418</v>
      </c>
      <c r="F69" s="5"/>
      <c r="G69" s="38">
        <v>119566</v>
      </c>
      <c r="H69" s="38">
        <v>0</v>
      </c>
      <c r="I69" s="38">
        <v>478264</v>
      </c>
      <c r="J69" s="38">
        <v>0</v>
      </c>
      <c r="K69" s="40">
        <f t="shared" ref="K69:K100" si="2">IF(G69=0,"",I69/G69)</f>
        <v>4</v>
      </c>
      <c r="L69" s="40" t="str">
        <f t="shared" ref="L69:L100" si="3">IF(H69=0,"",J69/H69)</f>
        <v/>
      </c>
    </row>
    <row r="70" spans="1:12">
      <c r="A70" s="5">
        <v>64</v>
      </c>
      <c r="B70" s="5" t="s">
        <v>7</v>
      </c>
      <c r="C70" s="5">
        <v>512</v>
      </c>
      <c r="D70" s="10">
        <v>1</v>
      </c>
      <c r="E70" s="5" t="s">
        <v>418</v>
      </c>
      <c r="F70" s="5"/>
      <c r="G70" s="38">
        <v>118784</v>
      </c>
      <c r="H70" s="38">
        <v>0</v>
      </c>
      <c r="I70" s="38">
        <v>475136</v>
      </c>
      <c r="J70" s="38">
        <v>0</v>
      </c>
      <c r="K70" s="40">
        <f t="shared" si="2"/>
        <v>4</v>
      </c>
      <c r="L70" s="40" t="str">
        <f t="shared" si="3"/>
        <v/>
      </c>
    </row>
    <row r="71" spans="1:12">
      <c r="A71" s="5">
        <v>64</v>
      </c>
      <c r="B71" s="5" t="s">
        <v>9</v>
      </c>
      <c r="C71" s="5">
        <v>511</v>
      </c>
      <c r="D71" s="10">
        <v>1</v>
      </c>
      <c r="E71" s="5" t="s">
        <v>418</v>
      </c>
      <c r="F71" s="5"/>
      <c r="G71" s="38">
        <v>110388</v>
      </c>
      <c r="H71" s="38">
        <v>40</v>
      </c>
      <c r="I71" s="38">
        <v>1100000</v>
      </c>
      <c r="J71" s="38">
        <v>80</v>
      </c>
      <c r="K71" s="40">
        <f t="shared" si="2"/>
        <v>9.9648512519476746</v>
      </c>
      <c r="L71" s="40">
        <f t="shared" si="3"/>
        <v>2</v>
      </c>
    </row>
    <row r="72" spans="1:12">
      <c r="A72" s="5">
        <v>68</v>
      </c>
      <c r="B72" s="5" t="s">
        <v>5</v>
      </c>
      <c r="C72" s="5">
        <v>400</v>
      </c>
      <c r="D72" s="10">
        <v>1</v>
      </c>
      <c r="E72" s="5" t="s">
        <v>418</v>
      </c>
      <c r="F72" s="5">
        <v>742101</v>
      </c>
      <c r="G72" s="38">
        <v>160213</v>
      </c>
      <c r="H72" s="38">
        <v>3270</v>
      </c>
      <c r="I72" s="38">
        <v>0</v>
      </c>
      <c r="J72" s="38">
        <v>6540</v>
      </c>
      <c r="K72" s="40">
        <f t="shared" si="2"/>
        <v>0</v>
      </c>
      <c r="L72" s="40">
        <f t="shared" si="3"/>
        <v>2</v>
      </c>
    </row>
    <row r="73" spans="1:12">
      <c r="A73" s="5">
        <v>68</v>
      </c>
      <c r="B73" s="5" t="s">
        <v>6</v>
      </c>
      <c r="C73" s="5">
        <v>511</v>
      </c>
      <c r="D73" s="10">
        <v>2</v>
      </c>
      <c r="E73" s="5" t="s">
        <v>418</v>
      </c>
      <c r="F73" s="5"/>
      <c r="G73" s="38">
        <v>305522</v>
      </c>
      <c r="H73" s="38">
        <v>24863</v>
      </c>
      <c r="I73" s="38">
        <v>466968</v>
      </c>
      <c r="J73" s="38">
        <v>49726</v>
      </c>
      <c r="K73" s="40">
        <f t="shared" si="2"/>
        <v>1.52842675813853</v>
      </c>
      <c r="L73" s="40">
        <f t="shared" si="3"/>
        <v>2</v>
      </c>
    </row>
    <row r="74" spans="1:12">
      <c r="A74" s="5">
        <v>68</v>
      </c>
      <c r="B74" s="5" t="s">
        <v>6</v>
      </c>
      <c r="C74" s="5">
        <v>512</v>
      </c>
      <c r="D74" s="10">
        <v>3</v>
      </c>
      <c r="E74" s="5" t="s">
        <v>418</v>
      </c>
      <c r="F74" s="5"/>
      <c r="G74" s="38">
        <v>500294</v>
      </c>
      <c r="H74" s="38">
        <v>100000</v>
      </c>
      <c r="I74" s="38">
        <v>2914823.5</v>
      </c>
      <c r="J74" s="38">
        <v>400000</v>
      </c>
      <c r="K74" s="40">
        <f t="shared" si="2"/>
        <v>5.8262211819450167</v>
      </c>
      <c r="L74" s="40">
        <f t="shared" si="3"/>
        <v>4</v>
      </c>
    </row>
    <row r="75" spans="1:12">
      <c r="A75" s="5">
        <v>68</v>
      </c>
      <c r="B75" s="5" t="s">
        <v>7</v>
      </c>
      <c r="C75" s="5">
        <v>400</v>
      </c>
      <c r="D75" s="10">
        <v>1</v>
      </c>
      <c r="E75" s="5" t="s">
        <v>418</v>
      </c>
      <c r="F75" s="5">
        <v>743001</v>
      </c>
      <c r="G75" s="38">
        <v>234713</v>
      </c>
      <c r="H75" s="38">
        <v>0</v>
      </c>
      <c r="I75" s="38">
        <v>2479568</v>
      </c>
      <c r="J75" s="38">
        <v>0</v>
      </c>
      <c r="K75" s="40">
        <f t="shared" si="2"/>
        <v>10.564255068956555</v>
      </c>
      <c r="L75" s="40" t="str">
        <f t="shared" si="3"/>
        <v/>
      </c>
    </row>
    <row r="76" spans="1:12">
      <c r="A76" s="5">
        <v>68</v>
      </c>
      <c r="B76" s="5" t="s">
        <v>7</v>
      </c>
      <c r="C76" s="5">
        <v>511</v>
      </c>
      <c r="D76" s="10">
        <v>1</v>
      </c>
      <c r="E76" s="5" t="s">
        <v>418</v>
      </c>
      <c r="F76" s="5"/>
      <c r="G76" s="38">
        <v>173694</v>
      </c>
      <c r="H76" s="38">
        <v>0</v>
      </c>
      <c r="I76" s="38">
        <v>52524</v>
      </c>
      <c r="J76" s="38">
        <v>0</v>
      </c>
      <c r="K76" s="40">
        <f t="shared" si="2"/>
        <v>0.30239386507305954</v>
      </c>
      <c r="L76" s="40" t="str">
        <f t="shared" si="3"/>
        <v/>
      </c>
    </row>
    <row r="77" spans="1:12">
      <c r="A77" s="5">
        <v>68</v>
      </c>
      <c r="B77" s="5" t="s">
        <v>7</v>
      </c>
      <c r="C77" s="5">
        <v>512</v>
      </c>
      <c r="D77" s="10">
        <v>1</v>
      </c>
      <c r="E77" s="5" t="s">
        <v>418</v>
      </c>
      <c r="F77" s="5"/>
      <c r="G77" s="38">
        <v>182960</v>
      </c>
      <c r="H77" s="38">
        <v>0</v>
      </c>
      <c r="I77" s="38">
        <v>386904</v>
      </c>
      <c r="J77" s="38">
        <v>0</v>
      </c>
      <c r="K77" s="40">
        <f t="shared" si="2"/>
        <v>2.1146917358985569</v>
      </c>
      <c r="L77" s="40" t="str">
        <f t="shared" si="3"/>
        <v/>
      </c>
    </row>
    <row r="78" spans="1:12">
      <c r="A78" s="5">
        <v>68</v>
      </c>
      <c r="B78" s="5" t="s">
        <v>9</v>
      </c>
      <c r="C78" s="5">
        <v>511</v>
      </c>
      <c r="D78" s="10">
        <v>1</v>
      </c>
      <c r="E78" s="5" t="s">
        <v>418</v>
      </c>
      <c r="F78" s="5"/>
      <c r="G78" s="38">
        <v>152298</v>
      </c>
      <c r="H78" s="38">
        <v>0</v>
      </c>
      <c r="I78" s="38">
        <v>310752</v>
      </c>
      <c r="J78" s="38">
        <v>0</v>
      </c>
      <c r="K78" s="40">
        <f t="shared" si="2"/>
        <v>2.0404207540479851</v>
      </c>
      <c r="L78" s="40" t="str">
        <f t="shared" si="3"/>
        <v/>
      </c>
    </row>
    <row r="79" spans="1:12">
      <c r="A79" s="5">
        <v>72</v>
      </c>
      <c r="B79" s="5" t="s">
        <v>5</v>
      </c>
      <c r="C79" s="5">
        <v>511</v>
      </c>
      <c r="D79" s="10">
        <v>1</v>
      </c>
      <c r="E79" s="5" t="s">
        <v>418</v>
      </c>
      <c r="F79" s="5"/>
      <c r="G79" s="38">
        <v>280897</v>
      </c>
      <c r="H79" s="38">
        <v>0</v>
      </c>
      <c r="I79" s="38">
        <v>658273.5</v>
      </c>
      <c r="J79" s="38">
        <v>0</v>
      </c>
      <c r="K79" s="40">
        <f t="shared" si="2"/>
        <v>2.34346931437502</v>
      </c>
      <c r="L79" s="40" t="str">
        <f t="shared" si="3"/>
        <v/>
      </c>
    </row>
    <row r="80" spans="1:12">
      <c r="A80" s="5">
        <v>72</v>
      </c>
      <c r="B80" s="5" t="s">
        <v>6</v>
      </c>
      <c r="C80" s="5">
        <v>511</v>
      </c>
      <c r="D80" s="10">
        <v>1</v>
      </c>
      <c r="E80" s="5" t="s">
        <v>418</v>
      </c>
      <c r="F80" s="5"/>
      <c r="G80" s="38">
        <v>300000</v>
      </c>
      <c r="H80" s="38">
        <v>63599</v>
      </c>
      <c r="I80" s="38">
        <v>3600000</v>
      </c>
      <c r="J80" s="38">
        <v>127198</v>
      </c>
      <c r="K80" s="40">
        <f t="shared" si="2"/>
        <v>12</v>
      </c>
      <c r="L80" s="40">
        <f t="shared" si="3"/>
        <v>2</v>
      </c>
    </row>
    <row r="81" spans="1:12">
      <c r="A81" s="5">
        <v>72</v>
      </c>
      <c r="B81" s="5" t="s">
        <v>7</v>
      </c>
      <c r="C81" s="5">
        <v>501</v>
      </c>
      <c r="D81" s="10">
        <v>1</v>
      </c>
      <c r="E81" s="5" t="s">
        <v>418</v>
      </c>
      <c r="F81" s="5"/>
      <c r="G81" s="38">
        <v>254979</v>
      </c>
      <c r="H81" s="38">
        <v>83638</v>
      </c>
      <c r="I81" s="38">
        <v>0</v>
      </c>
      <c r="J81" s="38">
        <v>167276</v>
      </c>
      <c r="K81" s="40">
        <f t="shared" si="2"/>
        <v>0</v>
      </c>
      <c r="L81" s="40">
        <f t="shared" si="3"/>
        <v>2</v>
      </c>
    </row>
    <row r="82" spans="1:12">
      <c r="A82" s="5">
        <v>72</v>
      </c>
      <c r="B82" s="5" t="s">
        <v>7</v>
      </c>
      <c r="C82" s="5">
        <v>511</v>
      </c>
      <c r="D82" s="10">
        <v>1</v>
      </c>
      <c r="E82" s="5" t="s">
        <v>418</v>
      </c>
      <c r="F82" s="5"/>
      <c r="G82" s="38">
        <v>273877</v>
      </c>
      <c r="H82" s="38">
        <v>0</v>
      </c>
      <c r="I82" s="38">
        <v>0</v>
      </c>
      <c r="J82" s="38">
        <v>0</v>
      </c>
      <c r="K82" s="40">
        <f t="shared" si="2"/>
        <v>0</v>
      </c>
      <c r="L82" s="40" t="str">
        <f t="shared" si="3"/>
        <v/>
      </c>
    </row>
    <row r="83" spans="1:12">
      <c r="A83" s="5">
        <v>72</v>
      </c>
      <c r="B83" s="5" t="s">
        <v>7</v>
      </c>
      <c r="C83" s="5">
        <v>512</v>
      </c>
      <c r="D83" s="10">
        <v>1</v>
      </c>
      <c r="E83" s="5" t="s">
        <v>418</v>
      </c>
      <c r="F83" s="5"/>
      <c r="G83" s="38">
        <v>252836</v>
      </c>
      <c r="H83" s="38">
        <v>27148</v>
      </c>
      <c r="I83" s="38">
        <v>0</v>
      </c>
      <c r="J83" s="38">
        <v>54296</v>
      </c>
      <c r="K83" s="40">
        <f t="shared" si="2"/>
        <v>0</v>
      </c>
      <c r="L83" s="40">
        <f t="shared" si="3"/>
        <v>2</v>
      </c>
    </row>
    <row r="84" spans="1:12">
      <c r="A84" s="5">
        <v>72</v>
      </c>
      <c r="B84" s="5" t="s">
        <v>8</v>
      </c>
      <c r="C84" s="5">
        <v>501</v>
      </c>
      <c r="D84" s="10">
        <v>1</v>
      </c>
      <c r="E84" s="5" t="s">
        <v>418</v>
      </c>
      <c r="F84" s="5"/>
      <c r="G84" s="38">
        <v>252950</v>
      </c>
      <c r="H84" s="38">
        <v>0</v>
      </c>
      <c r="I84" s="38">
        <v>2955800</v>
      </c>
      <c r="J84" s="38">
        <v>0</v>
      </c>
      <c r="K84" s="40">
        <f t="shared" si="2"/>
        <v>11.685313303024314</v>
      </c>
      <c r="L84" s="40" t="str">
        <f t="shared" si="3"/>
        <v/>
      </c>
    </row>
    <row r="85" spans="1:12">
      <c r="A85" s="5">
        <v>72</v>
      </c>
      <c r="B85" s="5" t="s">
        <v>8</v>
      </c>
      <c r="C85" s="5">
        <v>512</v>
      </c>
      <c r="D85" s="10">
        <v>3</v>
      </c>
      <c r="E85" s="5" t="s">
        <v>418</v>
      </c>
      <c r="F85" s="5"/>
      <c r="G85" s="38">
        <v>933339</v>
      </c>
      <c r="H85" s="38">
        <v>0</v>
      </c>
      <c r="I85" s="38">
        <v>1837744</v>
      </c>
      <c r="J85" s="38">
        <v>0</v>
      </c>
      <c r="K85" s="40">
        <f t="shared" si="2"/>
        <v>1.9689994739317653</v>
      </c>
      <c r="L85" s="40" t="str">
        <f t="shared" si="3"/>
        <v/>
      </c>
    </row>
    <row r="86" spans="1:12">
      <c r="A86" s="5">
        <v>72</v>
      </c>
      <c r="B86" s="5" t="s">
        <v>9</v>
      </c>
      <c r="C86" s="5">
        <v>511</v>
      </c>
      <c r="D86" s="10">
        <v>1</v>
      </c>
      <c r="E86" s="5" t="s">
        <v>418</v>
      </c>
      <c r="F86" s="5"/>
      <c r="G86" s="38">
        <v>73402</v>
      </c>
      <c r="H86" s="38">
        <v>241821</v>
      </c>
      <c r="I86" s="38">
        <v>293608</v>
      </c>
      <c r="J86" s="38">
        <v>1450926</v>
      </c>
      <c r="K86" s="40">
        <f t="shared" si="2"/>
        <v>4</v>
      </c>
      <c r="L86" s="40">
        <f t="shared" si="3"/>
        <v>6</v>
      </c>
    </row>
    <row r="87" spans="1:12">
      <c r="A87" s="5">
        <v>76</v>
      </c>
      <c r="B87" s="5" t="s">
        <v>5</v>
      </c>
      <c r="C87" s="5">
        <v>400</v>
      </c>
      <c r="D87" s="10">
        <v>1</v>
      </c>
      <c r="E87" s="5" t="s">
        <v>418</v>
      </c>
      <c r="F87" s="5">
        <v>742101</v>
      </c>
      <c r="G87" s="38">
        <v>643760</v>
      </c>
      <c r="H87" s="38">
        <v>0</v>
      </c>
      <c r="I87" s="38">
        <v>7193792</v>
      </c>
      <c r="J87" s="38">
        <v>0</v>
      </c>
      <c r="K87" s="40">
        <f t="shared" si="2"/>
        <v>11.174648937492233</v>
      </c>
      <c r="L87" s="40" t="str">
        <f t="shared" si="3"/>
        <v/>
      </c>
    </row>
    <row r="88" spans="1:12">
      <c r="A88" s="5">
        <v>76</v>
      </c>
      <c r="B88" s="5" t="s">
        <v>7</v>
      </c>
      <c r="C88" s="5">
        <v>501</v>
      </c>
      <c r="D88" s="10">
        <v>1</v>
      </c>
      <c r="E88" s="5" t="s">
        <v>418</v>
      </c>
      <c r="F88" s="5"/>
      <c r="G88" s="38">
        <v>761694</v>
      </c>
      <c r="H88" s="38">
        <v>0</v>
      </c>
      <c r="I88" s="38">
        <v>8239280</v>
      </c>
      <c r="J88" s="38">
        <v>0</v>
      </c>
      <c r="K88" s="40">
        <f t="shared" si="2"/>
        <v>10.817047265699875</v>
      </c>
      <c r="L88" s="40" t="str">
        <f t="shared" si="3"/>
        <v/>
      </c>
    </row>
    <row r="89" spans="1:12">
      <c r="A89" s="5">
        <v>76</v>
      </c>
      <c r="B89" s="5" t="s">
        <v>8</v>
      </c>
      <c r="C89" s="5">
        <v>511</v>
      </c>
      <c r="D89" s="10">
        <v>3</v>
      </c>
      <c r="E89" s="5" t="s">
        <v>418</v>
      </c>
      <c r="F89" s="5"/>
      <c r="G89" s="38">
        <v>2400335</v>
      </c>
      <c r="H89" s="38">
        <v>0</v>
      </c>
      <c r="I89" s="38">
        <v>26107812</v>
      </c>
      <c r="J89" s="38">
        <v>0</v>
      </c>
      <c r="K89" s="40">
        <f t="shared" si="2"/>
        <v>10.876736788823226</v>
      </c>
      <c r="L89" s="40" t="str">
        <f t="shared" si="3"/>
        <v/>
      </c>
    </row>
    <row r="90" spans="1:12">
      <c r="A90" s="5">
        <v>80</v>
      </c>
      <c r="B90" s="5" t="s">
        <v>6</v>
      </c>
      <c r="C90" s="5">
        <v>511</v>
      </c>
      <c r="D90" s="10">
        <v>8</v>
      </c>
      <c r="E90" s="5" t="s">
        <v>418</v>
      </c>
      <c r="F90" s="5"/>
      <c r="G90" s="38">
        <v>16753133</v>
      </c>
      <c r="H90" s="38">
        <v>2910334</v>
      </c>
      <c r="I90" s="38">
        <v>201088948</v>
      </c>
      <c r="J90" s="38">
        <v>17462004</v>
      </c>
      <c r="K90" s="40">
        <f t="shared" si="2"/>
        <v>12.003065217711816</v>
      </c>
      <c r="L90" s="40">
        <f t="shared" si="3"/>
        <v>6</v>
      </c>
    </row>
    <row r="91" spans="1:12">
      <c r="A91" s="5">
        <v>80</v>
      </c>
      <c r="B91" s="5" t="s">
        <v>6</v>
      </c>
      <c r="C91" s="5">
        <v>512</v>
      </c>
      <c r="D91" s="10">
        <v>2</v>
      </c>
      <c r="E91" s="5" t="s">
        <v>418</v>
      </c>
      <c r="F91" s="5"/>
      <c r="G91" s="38">
        <v>4244801</v>
      </c>
      <c r="H91" s="38">
        <v>93532</v>
      </c>
      <c r="I91" s="38">
        <v>50256700</v>
      </c>
      <c r="J91" s="38">
        <v>187064</v>
      </c>
      <c r="K91" s="40">
        <f t="shared" si="2"/>
        <v>11.839589182154828</v>
      </c>
      <c r="L91" s="40">
        <f t="shared" si="3"/>
        <v>2</v>
      </c>
    </row>
    <row r="92" spans="1:12">
      <c r="A92" s="5">
        <v>80</v>
      </c>
      <c r="B92" s="5" t="s">
        <v>7</v>
      </c>
      <c r="C92" s="5">
        <v>501</v>
      </c>
      <c r="D92" s="10">
        <v>1</v>
      </c>
      <c r="E92" s="5" t="s">
        <v>418</v>
      </c>
      <c r="F92" s="5"/>
      <c r="G92" s="38">
        <v>2095590</v>
      </c>
      <c r="H92" s="38">
        <v>0</v>
      </c>
      <c r="I92" s="38">
        <v>25014512</v>
      </c>
      <c r="J92" s="38">
        <v>0</v>
      </c>
      <c r="K92" s="40">
        <f t="shared" si="2"/>
        <v>11.936739533973725</v>
      </c>
      <c r="L92" s="40" t="str">
        <f t="shared" si="3"/>
        <v/>
      </c>
    </row>
    <row r="93" spans="1:12">
      <c r="A93" s="5">
        <v>80</v>
      </c>
      <c r="B93" s="5" t="s">
        <v>7</v>
      </c>
      <c r="C93" s="5">
        <v>511</v>
      </c>
      <c r="D93" s="10">
        <v>3</v>
      </c>
      <c r="E93" s="5" t="s">
        <v>418</v>
      </c>
      <c r="F93" s="5"/>
      <c r="G93" s="38">
        <v>7726575</v>
      </c>
      <c r="H93" s="38">
        <v>146348</v>
      </c>
      <c r="I93" s="38">
        <v>90864841</v>
      </c>
      <c r="J93" s="38">
        <v>365870</v>
      </c>
      <c r="K93" s="40">
        <f t="shared" si="2"/>
        <v>11.760041286080831</v>
      </c>
      <c r="L93" s="40">
        <f t="shared" si="3"/>
        <v>2.5</v>
      </c>
    </row>
    <row r="94" spans="1:12">
      <c r="A94" s="5">
        <v>80</v>
      </c>
      <c r="B94" s="5" t="s">
        <v>8</v>
      </c>
      <c r="C94" s="5">
        <v>511</v>
      </c>
      <c r="D94" s="10">
        <v>1</v>
      </c>
      <c r="E94" s="5" t="s">
        <v>418</v>
      </c>
      <c r="F94" s="5"/>
      <c r="G94" s="38">
        <v>3108059</v>
      </c>
      <c r="H94" s="38">
        <v>0</v>
      </c>
      <c r="I94" s="38">
        <v>40363061</v>
      </c>
      <c r="J94" s="38">
        <v>0</v>
      </c>
      <c r="K94" s="40">
        <f t="shared" si="2"/>
        <v>12.986581335811193</v>
      </c>
      <c r="L94" s="40" t="str">
        <f t="shared" si="3"/>
        <v/>
      </c>
    </row>
    <row r="95" spans="1:12">
      <c r="A95" s="5">
        <v>80</v>
      </c>
      <c r="B95" s="5" t="s">
        <v>8</v>
      </c>
      <c r="C95" s="5">
        <v>512</v>
      </c>
      <c r="D95" s="10">
        <v>2</v>
      </c>
      <c r="E95" s="5" t="s">
        <v>418</v>
      </c>
      <c r="F95" s="5"/>
      <c r="G95" s="38">
        <v>2040594</v>
      </c>
      <c r="H95" s="38">
        <v>3088666</v>
      </c>
      <c r="I95" s="38">
        <v>23476120.5</v>
      </c>
      <c r="J95" s="38">
        <v>18086047</v>
      </c>
      <c r="K95" s="40">
        <f t="shared" si="2"/>
        <v>11.50455235093311</v>
      </c>
      <c r="L95" s="40">
        <f t="shared" si="3"/>
        <v>5.8556176031982741</v>
      </c>
    </row>
    <row r="96" spans="1:12">
      <c r="A96" s="5">
        <v>80</v>
      </c>
      <c r="B96" s="5" t="s">
        <v>10</v>
      </c>
      <c r="C96" s="5">
        <v>511</v>
      </c>
      <c r="D96" s="10">
        <v>1</v>
      </c>
      <c r="E96" s="5" t="s">
        <v>418</v>
      </c>
      <c r="F96" s="5"/>
      <c r="G96" s="38">
        <v>3887779</v>
      </c>
      <c r="H96" s="38">
        <v>0</v>
      </c>
      <c r="I96" s="38">
        <v>49877467</v>
      </c>
      <c r="J96" s="38">
        <v>0</v>
      </c>
      <c r="K96" s="40">
        <f t="shared" si="2"/>
        <v>12.829295852464865</v>
      </c>
      <c r="L96" s="40" t="str">
        <f t="shared" si="3"/>
        <v/>
      </c>
    </row>
    <row r="97" spans="1:12">
      <c r="A97" s="5">
        <v>84</v>
      </c>
      <c r="B97" s="5" t="s">
        <v>11</v>
      </c>
      <c r="C97" s="5">
        <v>251</v>
      </c>
      <c r="D97" s="10">
        <v>1</v>
      </c>
      <c r="E97" s="5" t="s">
        <v>416</v>
      </c>
      <c r="F97" s="5">
        <v>151111</v>
      </c>
      <c r="G97" s="38">
        <v>8125451</v>
      </c>
      <c r="H97" s="38">
        <v>0</v>
      </c>
      <c r="I97" s="38">
        <v>40627255</v>
      </c>
      <c r="J97" s="38">
        <v>0</v>
      </c>
      <c r="K97" s="40">
        <f t="shared" si="2"/>
        <v>5</v>
      </c>
      <c r="L97" s="40" t="str">
        <f t="shared" si="3"/>
        <v/>
      </c>
    </row>
    <row r="98" spans="1:12">
      <c r="A98" s="5">
        <v>84</v>
      </c>
      <c r="B98" s="5" t="s">
        <v>11</v>
      </c>
      <c r="C98" s="5">
        <v>371</v>
      </c>
      <c r="D98" s="10">
        <v>1</v>
      </c>
      <c r="E98" s="5" t="s">
        <v>418</v>
      </c>
      <c r="F98" s="5">
        <v>502990</v>
      </c>
      <c r="G98" s="38">
        <v>6134024</v>
      </c>
      <c r="H98" s="38">
        <v>0</v>
      </c>
      <c r="I98" s="38">
        <v>42507001</v>
      </c>
      <c r="J98" s="38">
        <v>0</v>
      </c>
      <c r="K98" s="40">
        <f t="shared" si="2"/>
        <v>6.9297089479923786</v>
      </c>
      <c r="L98" s="40" t="str">
        <f t="shared" si="3"/>
        <v/>
      </c>
    </row>
    <row r="99" spans="1:12">
      <c r="A99" s="5">
        <v>88</v>
      </c>
      <c r="B99" s="5" t="s">
        <v>11</v>
      </c>
      <c r="C99" s="5">
        <v>171</v>
      </c>
      <c r="D99" s="10">
        <v>1</v>
      </c>
      <c r="E99" s="5" t="s">
        <v>418</v>
      </c>
      <c r="F99" s="5">
        <v>802103</v>
      </c>
      <c r="G99" s="38">
        <v>18065907</v>
      </c>
      <c r="H99" s="38">
        <v>0</v>
      </c>
      <c r="I99" s="38">
        <v>90329535</v>
      </c>
      <c r="J99" s="38">
        <v>0</v>
      </c>
      <c r="K99" s="40">
        <f t="shared" si="2"/>
        <v>5</v>
      </c>
      <c r="L99" s="40" t="str">
        <f t="shared" si="3"/>
        <v/>
      </c>
    </row>
    <row r="100" spans="1:12">
      <c r="A100" s="5">
        <v>88</v>
      </c>
      <c r="B100" s="5" t="s">
        <v>11</v>
      </c>
      <c r="C100" s="5">
        <v>271</v>
      </c>
      <c r="D100" s="10">
        <v>1</v>
      </c>
      <c r="E100" s="5" t="s">
        <v>418</v>
      </c>
      <c r="F100" s="5">
        <v>210991</v>
      </c>
      <c r="G100" s="38">
        <v>18885110</v>
      </c>
      <c r="H100" s="38">
        <v>0</v>
      </c>
      <c r="I100" s="38">
        <v>147557023</v>
      </c>
      <c r="J100" s="38">
        <v>0</v>
      </c>
      <c r="K100" s="40">
        <f t="shared" si="2"/>
        <v>7.8134055348367051</v>
      </c>
      <c r="L100" s="40" t="str">
        <f t="shared" si="3"/>
        <v/>
      </c>
    </row>
  </sheetData>
  <mergeCells count="2">
    <mergeCell ref="A1:K1"/>
    <mergeCell ref="B2:K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sheetPr>
    <tabColor rgb="FF00B0F0"/>
  </sheetPr>
  <dimension ref="A1:J100"/>
  <sheetViews>
    <sheetView tabSelected="1" workbookViewId="0">
      <pane ySplit="3" topLeftCell="A4" activePane="bottomLeft" state="frozen"/>
      <selection activeCell="E6" sqref="E6"/>
      <selection pane="bottomLeft" activeCell="H5" sqref="H5"/>
    </sheetView>
  </sheetViews>
  <sheetFormatPr baseColWidth="10" defaultRowHeight="15"/>
  <cols>
    <col min="1" max="1" width="15.5703125" style="25" bestFit="1" customWidth="1"/>
    <col min="2" max="2" width="13" style="2" customWidth="1"/>
    <col min="3" max="3" width="10.7109375" style="2" customWidth="1"/>
    <col min="4" max="4" width="13.85546875" style="2" customWidth="1"/>
    <col min="5" max="5" width="18.5703125" style="1" customWidth="1"/>
    <col min="6" max="6" width="20.140625" style="22" customWidth="1"/>
    <col min="7" max="7" width="15" style="22" customWidth="1"/>
    <col min="8" max="8" width="17.140625" style="22" customWidth="1"/>
    <col min="9" max="9" width="14.85546875" style="22" customWidth="1"/>
    <col min="10" max="10" width="15.5703125" style="23" bestFit="1" customWidth="1"/>
    <col min="11" max="16384" width="11.42578125" style="1"/>
  </cols>
  <sheetData>
    <row r="1" spans="1:10" ht="18.75">
      <c r="A1" s="60" t="s">
        <v>427</v>
      </c>
      <c r="B1" s="60"/>
      <c r="C1" s="60"/>
      <c r="D1" s="60"/>
      <c r="E1" s="60"/>
      <c r="F1" s="60"/>
      <c r="G1" s="60"/>
      <c r="H1" s="60"/>
      <c r="I1" s="60"/>
      <c r="J1" s="1"/>
    </row>
    <row r="2" spans="1:10" ht="18.75">
      <c r="A2" s="1"/>
      <c r="B2" s="60"/>
      <c r="C2" s="60"/>
      <c r="D2" s="60"/>
      <c r="E2" s="60"/>
      <c r="F2" s="60"/>
      <c r="G2" s="60"/>
      <c r="H2" s="60"/>
      <c r="I2" s="60"/>
      <c r="J2" s="1"/>
    </row>
    <row r="3" spans="1:10" ht="30">
      <c r="A3" s="16" t="s">
        <v>413</v>
      </c>
      <c r="B3" s="16" t="s">
        <v>0</v>
      </c>
      <c r="C3" s="16" t="s">
        <v>297</v>
      </c>
      <c r="D3" s="16" t="s">
        <v>419</v>
      </c>
      <c r="E3" s="16" t="s">
        <v>414</v>
      </c>
      <c r="F3" s="16" t="s">
        <v>298</v>
      </c>
      <c r="G3" s="16" t="s">
        <v>299</v>
      </c>
      <c r="H3" s="16" t="s">
        <v>300</v>
      </c>
      <c r="I3" s="16" t="s">
        <v>425</v>
      </c>
      <c r="J3" s="16" t="s">
        <v>426</v>
      </c>
    </row>
    <row r="4" spans="1:10">
      <c r="A4" s="5">
        <v>10</v>
      </c>
      <c r="B4" s="5" t="s">
        <v>5</v>
      </c>
      <c r="C4" s="5">
        <v>501</v>
      </c>
      <c r="D4" s="10">
        <v>2</v>
      </c>
      <c r="E4" s="5" t="s">
        <v>418</v>
      </c>
      <c r="F4" s="5"/>
      <c r="G4" s="38">
        <v>599</v>
      </c>
      <c r="H4" s="38">
        <v>0</v>
      </c>
      <c r="I4" s="38">
        <v>4</v>
      </c>
      <c r="J4" s="38" t="s">
        <v>428</v>
      </c>
    </row>
    <row r="5" spans="1:10">
      <c r="A5" s="5">
        <v>10</v>
      </c>
      <c r="B5" s="5" t="s">
        <v>5</v>
      </c>
      <c r="C5" s="5">
        <v>511</v>
      </c>
      <c r="D5" s="10">
        <v>1</v>
      </c>
      <c r="E5" s="5" t="s">
        <v>418</v>
      </c>
      <c r="F5" s="5"/>
      <c r="G5" s="38">
        <v>295</v>
      </c>
      <c r="H5" s="38">
        <v>0</v>
      </c>
      <c r="I5" s="38">
        <v>4</v>
      </c>
      <c r="J5" s="38" t="s">
        <v>428</v>
      </c>
    </row>
    <row r="6" spans="1:10">
      <c r="A6" s="5">
        <v>10</v>
      </c>
      <c r="B6" s="5" t="s">
        <v>5</v>
      </c>
      <c r="C6" s="5">
        <v>512</v>
      </c>
      <c r="D6" s="10">
        <v>4</v>
      </c>
      <c r="E6" s="5" t="s">
        <v>418</v>
      </c>
      <c r="F6" s="5"/>
      <c r="G6" s="38">
        <v>228.15</v>
      </c>
      <c r="H6" s="38">
        <v>393</v>
      </c>
      <c r="I6" s="38">
        <v>4</v>
      </c>
      <c r="J6" s="38">
        <v>2</v>
      </c>
    </row>
    <row r="7" spans="1:10">
      <c r="A7" s="5">
        <v>10</v>
      </c>
      <c r="B7" s="5" t="s">
        <v>6</v>
      </c>
      <c r="C7" s="5">
        <v>501</v>
      </c>
      <c r="D7" s="10">
        <v>1</v>
      </c>
      <c r="E7" s="5" t="s">
        <v>418</v>
      </c>
      <c r="F7" s="5"/>
      <c r="G7" s="38">
        <v>191</v>
      </c>
      <c r="H7" s="38">
        <v>0</v>
      </c>
      <c r="I7" s="38">
        <v>4</v>
      </c>
      <c r="J7" s="38" t="s">
        <v>428</v>
      </c>
    </row>
    <row r="8" spans="1:10">
      <c r="A8" s="5">
        <v>10</v>
      </c>
      <c r="B8" s="5" t="s">
        <v>6</v>
      </c>
      <c r="C8" s="5">
        <v>511</v>
      </c>
      <c r="D8" s="10">
        <v>2</v>
      </c>
      <c r="E8" s="5" t="s">
        <v>418</v>
      </c>
      <c r="F8" s="5"/>
      <c r="G8" s="38">
        <v>300</v>
      </c>
      <c r="H8" s="38">
        <v>1</v>
      </c>
      <c r="I8" s="38">
        <v>4</v>
      </c>
      <c r="J8" s="38">
        <v>2</v>
      </c>
    </row>
    <row r="9" spans="1:10">
      <c r="A9" s="5">
        <v>10</v>
      </c>
      <c r="B9" s="5" t="s">
        <v>6</v>
      </c>
      <c r="C9" s="5">
        <v>512</v>
      </c>
      <c r="D9" s="10">
        <v>3</v>
      </c>
      <c r="E9" s="5" t="s">
        <v>418</v>
      </c>
      <c r="F9" s="5"/>
      <c r="G9" s="38">
        <v>310</v>
      </c>
      <c r="H9" s="38">
        <v>225</v>
      </c>
      <c r="I9" s="38">
        <v>4</v>
      </c>
      <c r="J9" s="38">
        <v>2</v>
      </c>
    </row>
    <row r="10" spans="1:10">
      <c r="A10" s="5">
        <v>10</v>
      </c>
      <c r="B10" s="5" t="s">
        <v>7</v>
      </c>
      <c r="C10" s="5">
        <v>400</v>
      </c>
      <c r="D10" s="10">
        <v>1</v>
      </c>
      <c r="E10" s="5" t="s">
        <v>418</v>
      </c>
      <c r="F10" s="5">
        <v>742101</v>
      </c>
      <c r="G10" s="38">
        <v>147</v>
      </c>
      <c r="H10" s="38">
        <v>0</v>
      </c>
      <c r="I10" s="38">
        <v>4</v>
      </c>
      <c r="J10" s="38" t="s">
        <v>428</v>
      </c>
    </row>
    <row r="11" spans="1:10">
      <c r="A11" s="5">
        <v>10</v>
      </c>
      <c r="B11" s="5" t="s">
        <v>7</v>
      </c>
      <c r="C11" s="5">
        <v>400</v>
      </c>
      <c r="D11" s="10">
        <v>1</v>
      </c>
      <c r="E11" s="5" t="s">
        <v>418</v>
      </c>
      <c r="F11" s="5">
        <v>749405</v>
      </c>
      <c r="G11" s="38">
        <v>124.8</v>
      </c>
      <c r="H11" s="38">
        <v>0</v>
      </c>
      <c r="I11" s="38">
        <v>4</v>
      </c>
      <c r="J11" s="38" t="s">
        <v>428</v>
      </c>
    </row>
    <row r="12" spans="1:10">
      <c r="A12" s="5">
        <v>10</v>
      </c>
      <c r="B12" s="5" t="s">
        <v>7</v>
      </c>
      <c r="C12" s="5">
        <v>511</v>
      </c>
      <c r="D12" s="10">
        <v>3</v>
      </c>
      <c r="E12" s="5" t="s">
        <v>418</v>
      </c>
      <c r="F12" s="5"/>
      <c r="G12" s="38">
        <v>822</v>
      </c>
      <c r="H12" s="38">
        <v>0</v>
      </c>
      <c r="I12" s="38">
        <v>4</v>
      </c>
      <c r="J12" s="38" t="s">
        <v>428</v>
      </c>
    </row>
    <row r="13" spans="1:10">
      <c r="A13" s="5">
        <v>10</v>
      </c>
      <c r="B13" s="5" t="s">
        <v>8</v>
      </c>
      <c r="C13" s="5">
        <v>501</v>
      </c>
      <c r="D13" s="10">
        <v>3</v>
      </c>
      <c r="E13" s="5" t="s">
        <v>418</v>
      </c>
      <c r="F13" s="5"/>
      <c r="G13" s="38">
        <v>772</v>
      </c>
      <c r="H13" s="38">
        <v>0</v>
      </c>
      <c r="I13" s="38">
        <v>4</v>
      </c>
      <c r="J13" s="38" t="s">
        <v>428</v>
      </c>
    </row>
    <row r="14" spans="1:10">
      <c r="A14" s="5">
        <v>10</v>
      </c>
      <c r="B14" s="5" t="s">
        <v>8</v>
      </c>
      <c r="C14" s="5">
        <v>511</v>
      </c>
      <c r="D14" s="10">
        <v>2</v>
      </c>
      <c r="E14" s="5" t="s">
        <v>418</v>
      </c>
      <c r="F14" s="5"/>
      <c r="G14" s="38">
        <v>315</v>
      </c>
      <c r="H14" s="38">
        <v>355</v>
      </c>
      <c r="I14" s="38">
        <v>4</v>
      </c>
      <c r="J14" s="38">
        <v>2</v>
      </c>
    </row>
    <row r="15" spans="1:10">
      <c r="A15" s="5">
        <v>10</v>
      </c>
      <c r="B15" s="5" t="s">
        <v>8</v>
      </c>
      <c r="C15" s="5">
        <v>511</v>
      </c>
      <c r="D15" s="10">
        <v>1</v>
      </c>
      <c r="E15" s="5" t="s">
        <v>417</v>
      </c>
      <c r="F15" s="5"/>
      <c r="G15" s="38">
        <v>88</v>
      </c>
      <c r="H15" s="38">
        <v>0</v>
      </c>
      <c r="I15" s="38">
        <v>4</v>
      </c>
      <c r="J15" s="38" t="s">
        <v>428</v>
      </c>
    </row>
    <row r="16" spans="1:10">
      <c r="A16" s="5">
        <v>10</v>
      </c>
      <c r="B16" s="5" t="s">
        <v>8</v>
      </c>
      <c r="C16" s="5">
        <v>512</v>
      </c>
      <c r="D16" s="10">
        <v>1</v>
      </c>
      <c r="E16" s="5" t="s">
        <v>418</v>
      </c>
      <c r="F16" s="5"/>
      <c r="G16" s="38">
        <v>316</v>
      </c>
      <c r="H16" s="38">
        <v>0</v>
      </c>
      <c r="I16" s="38">
        <v>4</v>
      </c>
      <c r="J16" s="38" t="s">
        <v>428</v>
      </c>
    </row>
    <row r="17" spans="1:10">
      <c r="A17" s="5">
        <v>13</v>
      </c>
      <c r="B17" s="5" t="s">
        <v>7</v>
      </c>
      <c r="C17" s="5">
        <v>501</v>
      </c>
      <c r="D17" s="10">
        <v>2</v>
      </c>
      <c r="E17" s="5" t="s">
        <v>418</v>
      </c>
      <c r="F17" s="5"/>
      <c r="G17" s="38">
        <v>1587</v>
      </c>
      <c r="H17" s="38">
        <v>0</v>
      </c>
      <c r="I17" s="38">
        <v>4</v>
      </c>
      <c r="J17" s="38" t="s">
        <v>428</v>
      </c>
    </row>
    <row r="18" spans="1:10">
      <c r="A18" s="5">
        <v>13</v>
      </c>
      <c r="B18" s="5" t="s">
        <v>8</v>
      </c>
      <c r="C18" s="5">
        <v>511</v>
      </c>
      <c r="D18" s="10">
        <v>1</v>
      </c>
      <c r="E18" s="5" t="s">
        <v>418</v>
      </c>
      <c r="F18" s="5"/>
      <c r="G18" s="38">
        <v>541</v>
      </c>
      <c r="H18" s="38">
        <v>0</v>
      </c>
      <c r="I18" s="38">
        <v>4</v>
      </c>
      <c r="J18" s="38" t="s">
        <v>428</v>
      </c>
    </row>
    <row r="19" spans="1:10">
      <c r="A19" s="5">
        <v>19</v>
      </c>
      <c r="B19" s="5" t="s">
        <v>8</v>
      </c>
      <c r="C19" s="5">
        <v>511</v>
      </c>
      <c r="D19" s="10">
        <v>1</v>
      </c>
      <c r="E19" s="5" t="s">
        <v>418</v>
      </c>
      <c r="F19" s="5"/>
      <c r="G19" s="38">
        <v>1951</v>
      </c>
      <c r="H19" s="38">
        <v>0</v>
      </c>
      <c r="I19" s="38">
        <v>4</v>
      </c>
      <c r="J19" s="38" t="s">
        <v>428</v>
      </c>
    </row>
    <row r="20" spans="1:10">
      <c r="A20" s="5">
        <v>22</v>
      </c>
      <c r="B20" s="5" t="s">
        <v>5</v>
      </c>
      <c r="C20" s="5">
        <v>511</v>
      </c>
      <c r="D20" s="10">
        <v>1</v>
      </c>
      <c r="E20" s="5" t="s">
        <v>418</v>
      </c>
      <c r="F20" s="5"/>
      <c r="G20" s="38">
        <v>0</v>
      </c>
      <c r="H20" s="38">
        <v>2745</v>
      </c>
      <c r="I20" s="38" t="s">
        <v>428</v>
      </c>
      <c r="J20" s="38">
        <v>2</v>
      </c>
    </row>
    <row r="21" spans="1:10">
      <c r="A21" s="5">
        <v>22</v>
      </c>
      <c r="B21" s="5" t="s">
        <v>8</v>
      </c>
      <c r="C21" s="5">
        <v>400</v>
      </c>
      <c r="D21" s="10">
        <v>1</v>
      </c>
      <c r="E21" s="5" t="s">
        <v>418</v>
      </c>
      <c r="F21" s="5">
        <v>502101</v>
      </c>
      <c r="G21" s="38">
        <v>2995</v>
      </c>
      <c r="H21" s="38">
        <v>0</v>
      </c>
      <c r="I21" s="38">
        <v>0.79465776293823043</v>
      </c>
      <c r="J21" s="38" t="s">
        <v>428</v>
      </c>
    </row>
    <row r="22" spans="1:10">
      <c r="A22" s="5">
        <v>22</v>
      </c>
      <c r="B22" s="5" t="s">
        <v>8</v>
      </c>
      <c r="C22" s="5">
        <v>511</v>
      </c>
      <c r="D22" s="10">
        <v>1</v>
      </c>
      <c r="E22" s="5" t="s">
        <v>418</v>
      </c>
      <c r="F22" s="5"/>
      <c r="G22" s="38">
        <v>0</v>
      </c>
      <c r="H22" s="38">
        <v>3306</v>
      </c>
      <c r="I22" s="38" t="s">
        <v>428</v>
      </c>
      <c r="J22" s="38">
        <v>2</v>
      </c>
    </row>
    <row r="23" spans="1:10">
      <c r="A23" s="5">
        <v>25</v>
      </c>
      <c r="B23" s="5" t="s">
        <v>6</v>
      </c>
      <c r="C23" s="5">
        <v>511</v>
      </c>
      <c r="D23" s="10">
        <v>1</v>
      </c>
      <c r="E23" s="5" t="s">
        <v>418</v>
      </c>
      <c r="F23" s="5"/>
      <c r="G23" s="38">
        <v>4073</v>
      </c>
      <c r="H23" s="38">
        <v>0</v>
      </c>
      <c r="I23" s="38">
        <v>4</v>
      </c>
      <c r="J23" s="38" t="s">
        <v>428</v>
      </c>
    </row>
    <row r="24" spans="1:10">
      <c r="A24" s="5">
        <v>25</v>
      </c>
      <c r="B24" s="5" t="s">
        <v>7</v>
      </c>
      <c r="C24" s="5">
        <v>511</v>
      </c>
      <c r="D24" s="10">
        <v>1</v>
      </c>
      <c r="E24" s="5" t="s">
        <v>418</v>
      </c>
      <c r="F24" s="5"/>
      <c r="G24" s="38">
        <v>4150</v>
      </c>
      <c r="H24" s="38">
        <v>0</v>
      </c>
      <c r="I24" s="38">
        <v>4</v>
      </c>
      <c r="J24" s="38" t="s">
        <v>428</v>
      </c>
    </row>
    <row r="25" spans="1:10">
      <c r="A25" s="5">
        <v>28</v>
      </c>
      <c r="B25" s="5" t="s">
        <v>5</v>
      </c>
      <c r="C25" s="5">
        <v>511</v>
      </c>
      <c r="D25" s="10">
        <v>1</v>
      </c>
      <c r="E25" s="5" t="s">
        <v>418</v>
      </c>
      <c r="F25" s="5"/>
      <c r="G25" s="38">
        <v>7433</v>
      </c>
      <c r="H25" s="38">
        <v>0</v>
      </c>
      <c r="I25" s="38">
        <v>4</v>
      </c>
      <c r="J25" s="38" t="s">
        <v>428</v>
      </c>
    </row>
    <row r="26" spans="1:10">
      <c r="A26" s="5">
        <v>28</v>
      </c>
      <c r="B26" s="5" t="s">
        <v>5</v>
      </c>
      <c r="C26" s="5">
        <v>512</v>
      </c>
      <c r="D26" s="10">
        <v>1</v>
      </c>
      <c r="E26" s="5" t="s">
        <v>418</v>
      </c>
      <c r="F26" s="5"/>
      <c r="G26" s="38">
        <v>0</v>
      </c>
      <c r="H26" s="38">
        <v>5415</v>
      </c>
      <c r="I26" s="38" t="s">
        <v>428</v>
      </c>
      <c r="J26" s="38">
        <v>2</v>
      </c>
    </row>
    <row r="27" spans="1:10">
      <c r="A27" s="5">
        <v>28</v>
      </c>
      <c r="B27" s="5" t="s">
        <v>6</v>
      </c>
      <c r="C27" s="5">
        <v>511</v>
      </c>
      <c r="D27" s="10">
        <v>1</v>
      </c>
      <c r="E27" s="5" t="s">
        <v>418</v>
      </c>
      <c r="F27" s="5"/>
      <c r="G27" s="38">
        <v>6983</v>
      </c>
      <c r="H27" s="38">
        <v>0</v>
      </c>
      <c r="I27" s="38">
        <v>4</v>
      </c>
      <c r="J27" s="38" t="s">
        <v>428</v>
      </c>
    </row>
    <row r="28" spans="1:10">
      <c r="A28" s="5">
        <v>28</v>
      </c>
      <c r="B28" s="5" t="s">
        <v>8</v>
      </c>
      <c r="C28" s="5">
        <v>400</v>
      </c>
      <c r="D28" s="10">
        <v>1</v>
      </c>
      <c r="E28" s="5" t="s">
        <v>418</v>
      </c>
      <c r="F28" s="5">
        <v>504010</v>
      </c>
      <c r="G28" s="38">
        <v>7053</v>
      </c>
      <c r="H28" s="38">
        <v>0</v>
      </c>
      <c r="I28" s="38">
        <v>3.8809017439387494</v>
      </c>
      <c r="J28" s="38" t="s">
        <v>428</v>
      </c>
    </row>
    <row r="29" spans="1:10">
      <c r="A29" s="5">
        <v>28</v>
      </c>
      <c r="B29" s="5" t="s">
        <v>8</v>
      </c>
      <c r="C29" s="5">
        <v>511</v>
      </c>
      <c r="D29" s="10">
        <v>1</v>
      </c>
      <c r="E29" s="5" t="s">
        <v>418</v>
      </c>
      <c r="F29" s="5"/>
      <c r="G29" s="38">
        <v>0</v>
      </c>
      <c r="H29" s="38">
        <v>5013</v>
      </c>
      <c r="I29" s="38" t="s">
        <v>428</v>
      </c>
      <c r="J29" s="38">
        <v>2</v>
      </c>
    </row>
    <row r="30" spans="1:10">
      <c r="A30" s="5">
        <v>28</v>
      </c>
      <c r="B30" s="5" t="s">
        <v>10</v>
      </c>
      <c r="C30" s="5">
        <v>511</v>
      </c>
      <c r="D30" s="10">
        <v>1</v>
      </c>
      <c r="E30" s="5" t="s">
        <v>418</v>
      </c>
      <c r="F30" s="5"/>
      <c r="G30" s="38">
        <v>5709</v>
      </c>
      <c r="H30" s="38">
        <v>0</v>
      </c>
      <c r="I30" s="38">
        <v>4</v>
      </c>
      <c r="J30" s="38" t="s">
        <v>428</v>
      </c>
    </row>
    <row r="31" spans="1:10">
      <c r="A31" s="5">
        <v>32</v>
      </c>
      <c r="B31" s="5" t="s">
        <v>6</v>
      </c>
      <c r="C31" s="5">
        <v>511</v>
      </c>
      <c r="D31" s="10">
        <v>1</v>
      </c>
      <c r="E31" s="5" t="s">
        <v>418</v>
      </c>
      <c r="F31" s="5"/>
      <c r="G31" s="38">
        <v>9688</v>
      </c>
      <c r="H31" s="38">
        <v>0</v>
      </c>
      <c r="I31" s="38">
        <v>4</v>
      </c>
      <c r="J31" s="38" t="s">
        <v>428</v>
      </c>
    </row>
    <row r="32" spans="1:10">
      <c r="A32" s="5">
        <v>32</v>
      </c>
      <c r="B32" s="5" t="s">
        <v>7</v>
      </c>
      <c r="C32" s="5">
        <v>511</v>
      </c>
      <c r="D32" s="10">
        <v>1</v>
      </c>
      <c r="E32" s="5" t="s">
        <v>418</v>
      </c>
      <c r="F32" s="5"/>
      <c r="G32" s="38">
        <v>9315</v>
      </c>
      <c r="H32" s="38">
        <v>0</v>
      </c>
      <c r="I32" s="38">
        <v>4</v>
      </c>
      <c r="J32" s="38" t="s">
        <v>428</v>
      </c>
    </row>
    <row r="33" spans="1:10">
      <c r="A33" s="5">
        <v>32</v>
      </c>
      <c r="B33" s="5" t="s">
        <v>8</v>
      </c>
      <c r="C33" s="5">
        <v>511</v>
      </c>
      <c r="D33" s="10">
        <v>3</v>
      </c>
      <c r="E33" s="5" t="s">
        <v>418</v>
      </c>
      <c r="F33" s="5"/>
      <c r="G33" s="38">
        <v>8013</v>
      </c>
      <c r="H33" s="38">
        <v>16679</v>
      </c>
      <c r="I33" s="38">
        <v>4</v>
      </c>
      <c r="J33" s="38">
        <v>2</v>
      </c>
    </row>
    <row r="34" spans="1:10">
      <c r="A34" s="5">
        <v>32</v>
      </c>
      <c r="B34" s="5" t="s">
        <v>8</v>
      </c>
      <c r="C34" s="5">
        <v>512</v>
      </c>
      <c r="D34" s="10">
        <v>2</v>
      </c>
      <c r="E34" s="5" t="s">
        <v>418</v>
      </c>
      <c r="F34" s="5"/>
      <c r="G34" s="38">
        <v>17777</v>
      </c>
      <c r="H34" s="38">
        <v>0</v>
      </c>
      <c r="I34" s="38">
        <v>4</v>
      </c>
      <c r="J34" s="38" t="s">
        <v>428</v>
      </c>
    </row>
    <row r="35" spans="1:10">
      <c r="A35" s="5">
        <v>36</v>
      </c>
      <c r="B35" s="5" t="s">
        <v>5</v>
      </c>
      <c r="C35" s="5">
        <v>501</v>
      </c>
      <c r="D35" s="10">
        <v>1</v>
      </c>
      <c r="E35" s="5" t="s">
        <v>418</v>
      </c>
      <c r="F35" s="5"/>
      <c r="G35" s="38">
        <v>11129</v>
      </c>
      <c r="H35" s="38">
        <v>0</v>
      </c>
      <c r="I35" s="38">
        <v>4</v>
      </c>
      <c r="J35" s="38" t="s">
        <v>428</v>
      </c>
    </row>
    <row r="36" spans="1:10">
      <c r="A36" s="5">
        <v>40</v>
      </c>
      <c r="B36" s="5" t="s">
        <v>5</v>
      </c>
      <c r="C36" s="5">
        <v>511</v>
      </c>
      <c r="D36" s="10">
        <v>1</v>
      </c>
      <c r="E36" s="5" t="s">
        <v>418</v>
      </c>
      <c r="F36" s="5"/>
      <c r="G36" s="38">
        <v>16314</v>
      </c>
      <c r="H36" s="38">
        <v>0</v>
      </c>
      <c r="I36" s="38">
        <v>3.9232560990560255</v>
      </c>
      <c r="J36" s="38" t="s">
        <v>428</v>
      </c>
    </row>
    <row r="37" spans="1:10">
      <c r="A37" s="5">
        <v>40</v>
      </c>
      <c r="B37" s="5" t="s">
        <v>5</v>
      </c>
      <c r="C37" s="5">
        <v>512</v>
      </c>
      <c r="D37" s="10">
        <v>1</v>
      </c>
      <c r="E37" s="5" t="s">
        <v>418</v>
      </c>
      <c r="F37" s="5"/>
      <c r="G37" s="38">
        <v>274</v>
      </c>
      <c r="H37" s="38">
        <v>19270</v>
      </c>
      <c r="I37" s="38">
        <v>0</v>
      </c>
      <c r="J37" s="38">
        <v>2</v>
      </c>
    </row>
    <row r="38" spans="1:10">
      <c r="A38" s="5">
        <v>40</v>
      </c>
      <c r="B38" s="5" t="s">
        <v>6</v>
      </c>
      <c r="C38" s="5">
        <v>501</v>
      </c>
      <c r="D38" s="10">
        <v>1</v>
      </c>
      <c r="E38" s="5" t="s">
        <v>418</v>
      </c>
      <c r="F38" s="5"/>
      <c r="G38" s="38">
        <v>0</v>
      </c>
      <c r="H38" s="38">
        <v>15313</v>
      </c>
      <c r="I38" s="38" t="s">
        <v>428</v>
      </c>
      <c r="J38" s="38">
        <v>2</v>
      </c>
    </row>
    <row r="39" spans="1:10">
      <c r="A39" s="5">
        <v>44</v>
      </c>
      <c r="B39" s="5" t="s">
        <v>5</v>
      </c>
      <c r="C39" s="5">
        <v>511</v>
      </c>
      <c r="D39" s="10">
        <v>1</v>
      </c>
      <c r="E39" s="5" t="s">
        <v>418</v>
      </c>
      <c r="F39" s="5"/>
      <c r="G39" s="38">
        <v>21699</v>
      </c>
      <c r="H39" s="38">
        <v>0</v>
      </c>
      <c r="I39" s="38">
        <v>4</v>
      </c>
      <c r="J39" s="38" t="s">
        <v>428</v>
      </c>
    </row>
    <row r="40" spans="1:10">
      <c r="A40" s="5">
        <v>44</v>
      </c>
      <c r="B40" s="5" t="s">
        <v>6</v>
      </c>
      <c r="C40" s="5">
        <v>511</v>
      </c>
      <c r="D40" s="10">
        <v>1</v>
      </c>
      <c r="E40" s="5" t="s">
        <v>418</v>
      </c>
      <c r="F40" s="5"/>
      <c r="G40" s="38">
        <v>20282</v>
      </c>
      <c r="H40" s="38">
        <v>0</v>
      </c>
      <c r="I40" s="38">
        <v>4</v>
      </c>
      <c r="J40" s="38" t="s">
        <v>428</v>
      </c>
    </row>
    <row r="41" spans="1:10">
      <c r="A41" s="5">
        <v>44</v>
      </c>
      <c r="B41" s="5" t="s">
        <v>6</v>
      </c>
      <c r="C41" s="5">
        <v>512</v>
      </c>
      <c r="D41" s="10">
        <v>2</v>
      </c>
      <c r="E41" s="5" t="s">
        <v>418</v>
      </c>
      <c r="F41" s="5"/>
      <c r="G41" s="38">
        <v>46186</v>
      </c>
      <c r="H41" s="38">
        <v>0</v>
      </c>
      <c r="I41" s="38">
        <v>4</v>
      </c>
      <c r="J41" s="38" t="s">
        <v>428</v>
      </c>
    </row>
    <row r="42" spans="1:10">
      <c r="A42" s="5">
        <v>44</v>
      </c>
      <c r="B42" s="5" t="s">
        <v>7</v>
      </c>
      <c r="C42" s="5">
        <v>400</v>
      </c>
      <c r="D42" s="10">
        <v>1</v>
      </c>
      <c r="E42" s="5" t="s">
        <v>418</v>
      </c>
      <c r="F42" s="5">
        <v>725004</v>
      </c>
      <c r="G42" s="38">
        <v>23102</v>
      </c>
      <c r="H42" s="38">
        <v>0</v>
      </c>
      <c r="I42" s="38">
        <v>0.29711713271578216</v>
      </c>
      <c r="J42" s="38" t="s">
        <v>428</v>
      </c>
    </row>
    <row r="43" spans="1:10">
      <c r="A43" s="5">
        <v>48</v>
      </c>
      <c r="B43" s="5" t="s">
        <v>6</v>
      </c>
      <c r="C43" s="5">
        <v>511</v>
      </c>
      <c r="D43" s="10">
        <v>1</v>
      </c>
      <c r="E43" s="5" t="s">
        <v>418</v>
      </c>
      <c r="F43" s="5"/>
      <c r="G43" s="38">
        <v>31182</v>
      </c>
      <c r="H43" s="38">
        <v>0</v>
      </c>
      <c r="I43" s="38">
        <v>4</v>
      </c>
      <c r="J43" s="38" t="s">
        <v>428</v>
      </c>
    </row>
    <row r="44" spans="1:10">
      <c r="A44" s="5">
        <v>48</v>
      </c>
      <c r="B44" s="5" t="s">
        <v>7</v>
      </c>
      <c r="C44" s="5">
        <v>511</v>
      </c>
      <c r="D44" s="10">
        <v>1</v>
      </c>
      <c r="E44" s="5" t="s">
        <v>418</v>
      </c>
      <c r="F44" s="5"/>
      <c r="G44" s="38">
        <v>33618</v>
      </c>
      <c r="H44" s="38">
        <v>0</v>
      </c>
      <c r="I44" s="38">
        <v>4</v>
      </c>
      <c r="J44" s="38" t="s">
        <v>428</v>
      </c>
    </row>
    <row r="45" spans="1:10">
      <c r="A45" s="5">
        <v>48</v>
      </c>
      <c r="B45" s="5" t="s">
        <v>7</v>
      </c>
      <c r="C45" s="5">
        <v>512</v>
      </c>
      <c r="D45" s="10">
        <v>1</v>
      </c>
      <c r="E45" s="5" t="s">
        <v>418</v>
      </c>
      <c r="F45" s="5"/>
      <c r="G45" s="38">
        <v>38796</v>
      </c>
      <c r="H45" s="38">
        <v>0</v>
      </c>
      <c r="I45" s="38">
        <v>4</v>
      </c>
      <c r="J45" s="38" t="s">
        <v>428</v>
      </c>
    </row>
    <row r="46" spans="1:10">
      <c r="A46" s="5">
        <v>52</v>
      </c>
      <c r="B46" s="5" t="s">
        <v>6</v>
      </c>
      <c r="C46" s="5">
        <v>501</v>
      </c>
      <c r="D46" s="10">
        <v>1</v>
      </c>
      <c r="E46" s="5" t="s">
        <v>418</v>
      </c>
      <c r="F46" s="5"/>
      <c r="G46" s="38">
        <v>45568</v>
      </c>
      <c r="H46" s="38">
        <v>0</v>
      </c>
      <c r="I46" s="38">
        <v>4</v>
      </c>
      <c r="J46" s="38" t="s">
        <v>428</v>
      </c>
    </row>
    <row r="47" spans="1:10">
      <c r="A47" s="5">
        <v>52</v>
      </c>
      <c r="B47" s="5" t="s">
        <v>9</v>
      </c>
      <c r="C47" s="5">
        <v>511</v>
      </c>
      <c r="D47" s="10">
        <v>1</v>
      </c>
      <c r="E47" s="5" t="s">
        <v>418</v>
      </c>
      <c r="F47" s="5"/>
      <c r="G47" s="38">
        <v>0</v>
      </c>
      <c r="H47" s="38">
        <v>44080</v>
      </c>
      <c r="I47" s="38" t="s">
        <v>428</v>
      </c>
      <c r="J47" s="38">
        <v>2</v>
      </c>
    </row>
    <row r="48" spans="1:10">
      <c r="A48" s="5">
        <v>52</v>
      </c>
      <c r="B48" s="5" t="s">
        <v>10</v>
      </c>
      <c r="C48" s="5">
        <v>511</v>
      </c>
      <c r="D48" s="10">
        <v>1</v>
      </c>
      <c r="E48" s="5" t="s">
        <v>418</v>
      </c>
      <c r="F48" s="5"/>
      <c r="G48" s="38">
        <v>46866</v>
      </c>
      <c r="H48" s="38">
        <v>0</v>
      </c>
      <c r="I48" s="38">
        <v>4</v>
      </c>
      <c r="J48" s="38" t="s">
        <v>428</v>
      </c>
    </row>
    <row r="49" spans="1:10">
      <c r="A49" s="5">
        <v>56</v>
      </c>
      <c r="B49" s="5" t="s">
        <v>5</v>
      </c>
      <c r="C49" s="5">
        <v>400</v>
      </c>
      <c r="D49" s="10">
        <v>1</v>
      </c>
      <c r="E49" s="5" t="s">
        <v>418</v>
      </c>
      <c r="F49" s="5">
        <v>743001</v>
      </c>
      <c r="G49" s="38">
        <v>57439</v>
      </c>
      <c r="H49" s="38">
        <v>0</v>
      </c>
      <c r="I49" s="38">
        <v>0.19582513623148035</v>
      </c>
      <c r="J49" s="38" t="s">
        <v>428</v>
      </c>
    </row>
    <row r="50" spans="1:10">
      <c r="A50" s="5">
        <v>56</v>
      </c>
      <c r="B50" s="5" t="s">
        <v>5</v>
      </c>
      <c r="C50" s="5">
        <v>501</v>
      </c>
      <c r="D50" s="10">
        <v>1</v>
      </c>
      <c r="E50" s="5" t="s">
        <v>418</v>
      </c>
      <c r="F50" s="5"/>
      <c r="G50" s="38">
        <v>0</v>
      </c>
      <c r="H50" s="38">
        <v>57007</v>
      </c>
      <c r="I50" s="38" t="s">
        <v>428</v>
      </c>
      <c r="J50" s="38">
        <v>2</v>
      </c>
    </row>
    <row r="51" spans="1:10">
      <c r="A51" s="5">
        <v>56</v>
      </c>
      <c r="B51" s="5" t="s">
        <v>5</v>
      </c>
      <c r="C51" s="5">
        <v>511</v>
      </c>
      <c r="D51" s="10">
        <v>5</v>
      </c>
      <c r="E51" s="5" t="s">
        <v>418</v>
      </c>
      <c r="F51" s="5"/>
      <c r="G51" s="38">
        <v>207779</v>
      </c>
      <c r="H51" s="38">
        <v>67373</v>
      </c>
      <c r="I51" s="38">
        <v>4</v>
      </c>
      <c r="J51" s="38">
        <v>2</v>
      </c>
    </row>
    <row r="52" spans="1:10">
      <c r="A52" s="5">
        <v>56</v>
      </c>
      <c r="B52" s="5" t="s">
        <v>5</v>
      </c>
      <c r="C52" s="5">
        <v>512</v>
      </c>
      <c r="D52" s="10">
        <v>2</v>
      </c>
      <c r="E52" s="5" t="s">
        <v>418</v>
      </c>
      <c r="F52" s="5"/>
      <c r="G52" s="38">
        <v>120320</v>
      </c>
      <c r="H52" s="38">
        <v>0</v>
      </c>
      <c r="I52" s="38">
        <v>4</v>
      </c>
      <c r="J52" s="38" t="s">
        <v>428</v>
      </c>
    </row>
    <row r="53" spans="1:10">
      <c r="A53" s="5">
        <v>56</v>
      </c>
      <c r="B53" s="5" t="s">
        <v>6</v>
      </c>
      <c r="C53" s="5">
        <v>400</v>
      </c>
      <c r="D53" s="10">
        <v>1</v>
      </c>
      <c r="E53" s="5" t="s">
        <v>418</v>
      </c>
      <c r="F53" s="5">
        <v>741404</v>
      </c>
      <c r="G53" s="38">
        <v>70454</v>
      </c>
      <c r="H53" s="38">
        <v>0</v>
      </c>
      <c r="I53" s="38">
        <v>2.5881851988531523</v>
      </c>
      <c r="J53" s="38" t="s">
        <v>428</v>
      </c>
    </row>
    <row r="54" spans="1:10">
      <c r="A54" s="5">
        <v>56</v>
      </c>
      <c r="B54" s="5" t="s">
        <v>6</v>
      </c>
      <c r="C54" s="5">
        <v>511</v>
      </c>
      <c r="D54" s="10">
        <v>1</v>
      </c>
      <c r="E54" s="5" t="s">
        <v>418</v>
      </c>
      <c r="F54" s="5"/>
      <c r="G54" s="38">
        <v>0</v>
      </c>
      <c r="H54" s="38">
        <v>69409</v>
      </c>
      <c r="I54" s="38" t="s">
        <v>428</v>
      </c>
      <c r="J54" s="38">
        <v>2</v>
      </c>
    </row>
    <row r="55" spans="1:10">
      <c r="A55" s="5">
        <v>56</v>
      </c>
      <c r="B55" s="5" t="s">
        <v>6</v>
      </c>
      <c r="C55" s="5">
        <v>512</v>
      </c>
      <c r="D55" s="10">
        <v>2</v>
      </c>
      <c r="E55" s="5" t="s">
        <v>418</v>
      </c>
      <c r="F55" s="5"/>
      <c r="G55" s="38">
        <v>131235</v>
      </c>
      <c r="H55" s="38">
        <v>0</v>
      </c>
      <c r="I55" s="38">
        <v>4</v>
      </c>
      <c r="J55" s="38" t="s">
        <v>428</v>
      </c>
    </row>
    <row r="56" spans="1:10">
      <c r="A56" s="5">
        <v>56</v>
      </c>
      <c r="B56" s="5" t="s">
        <v>7</v>
      </c>
      <c r="C56" s="5">
        <v>512</v>
      </c>
      <c r="D56" s="10">
        <v>1</v>
      </c>
      <c r="E56" s="5" t="s">
        <v>418</v>
      </c>
      <c r="F56" s="5"/>
      <c r="G56" s="38">
        <v>61713</v>
      </c>
      <c r="H56" s="38">
        <v>0</v>
      </c>
      <c r="I56" s="38">
        <v>4</v>
      </c>
      <c r="J56" s="38" t="s">
        <v>428</v>
      </c>
    </row>
    <row r="57" spans="1:10">
      <c r="A57" s="5">
        <v>56</v>
      </c>
      <c r="B57" s="5" t="s">
        <v>10</v>
      </c>
      <c r="C57" s="5">
        <v>511</v>
      </c>
      <c r="D57" s="10">
        <v>1</v>
      </c>
      <c r="E57" s="5" t="s">
        <v>418</v>
      </c>
      <c r="F57" s="5"/>
      <c r="G57" s="38">
        <v>68591</v>
      </c>
      <c r="H57" s="38">
        <v>0</v>
      </c>
      <c r="I57" s="38">
        <v>3.9800556924377832</v>
      </c>
      <c r="J57" s="38" t="s">
        <v>428</v>
      </c>
    </row>
    <row r="58" spans="1:10">
      <c r="A58" s="5">
        <v>60</v>
      </c>
      <c r="B58" s="5" t="s">
        <v>5</v>
      </c>
      <c r="C58" s="5">
        <v>501</v>
      </c>
      <c r="D58" s="10">
        <v>1</v>
      </c>
      <c r="E58" s="5" t="s">
        <v>418</v>
      </c>
      <c r="F58" s="5"/>
      <c r="G58" s="38">
        <v>81403</v>
      </c>
      <c r="H58" s="38">
        <v>0</v>
      </c>
      <c r="I58" s="38">
        <v>4</v>
      </c>
      <c r="J58" s="38" t="s">
        <v>428</v>
      </c>
    </row>
    <row r="59" spans="1:10">
      <c r="A59" s="5">
        <v>60</v>
      </c>
      <c r="B59" s="5" t="s">
        <v>5</v>
      </c>
      <c r="C59" s="5">
        <v>511</v>
      </c>
      <c r="D59" s="10">
        <v>2</v>
      </c>
      <c r="E59" s="5" t="s">
        <v>418</v>
      </c>
      <c r="F59" s="5"/>
      <c r="G59" s="38">
        <v>189520</v>
      </c>
      <c r="H59" s="38">
        <v>0</v>
      </c>
      <c r="I59" s="38">
        <v>4</v>
      </c>
      <c r="J59" s="38" t="s">
        <v>428</v>
      </c>
    </row>
    <row r="60" spans="1:10">
      <c r="A60" s="5">
        <v>60</v>
      </c>
      <c r="B60" s="5" t="s">
        <v>5</v>
      </c>
      <c r="C60" s="5">
        <v>512</v>
      </c>
      <c r="D60" s="10">
        <v>1</v>
      </c>
      <c r="E60" s="5" t="s">
        <v>418</v>
      </c>
      <c r="F60" s="5"/>
      <c r="G60" s="38">
        <v>93788</v>
      </c>
      <c r="H60" s="38">
        <v>0</v>
      </c>
      <c r="I60" s="38">
        <v>4</v>
      </c>
      <c r="J60" s="38" t="s">
        <v>428</v>
      </c>
    </row>
    <row r="61" spans="1:10">
      <c r="A61" s="5">
        <v>60</v>
      </c>
      <c r="B61" s="5" t="s">
        <v>6</v>
      </c>
      <c r="C61" s="5">
        <v>501</v>
      </c>
      <c r="D61" s="10">
        <v>1</v>
      </c>
      <c r="E61" s="5" t="s">
        <v>418</v>
      </c>
      <c r="F61" s="5"/>
      <c r="G61" s="38">
        <v>85012</v>
      </c>
      <c r="H61" s="38">
        <v>0</v>
      </c>
      <c r="I61" s="38">
        <v>4</v>
      </c>
      <c r="J61" s="38" t="s">
        <v>428</v>
      </c>
    </row>
    <row r="62" spans="1:10">
      <c r="A62" s="5">
        <v>60</v>
      </c>
      <c r="B62" s="5" t="s">
        <v>7</v>
      </c>
      <c r="C62" s="5">
        <v>400</v>
      </c>
      <c r="D62" s="10">
        <v>1</v>
      </c>
      <c r="E62" s="5" t="s">
        <v>418</v>
      </c>
      <c r="F62" s="5">
        <v>749405</v>
      </c>
      <c r="G62" s="38">
        <v>88149</v>
      </c>
      <c r="H62" s="38">
        <v>0</v>
      </c>
      <c r="I62" s="38">
        <v>4</v>
      </c>
      <c r="J62" s="38" t="s">
        <v>428</v>
      </c>
    </row>
    <row r="63" spans="1:10">
      <c r="A63" s="5">
        <v>60</v>
      </c>
      <c r="B63" s="5" t="s">
        <v>7</v>
      </c>
      <c r="C63" s="5">
        <v>511</v>
      </c>
      <c r="D63" s="10">
        <v>2</v>
      </c>
      <c r="E63" s="5" t="s">
        <v>418</v>
      </c>
      <c r="F63" s="5"/>
      <c r="G63" s="38">
        <v>170142</v>
      </c>
      <c r="H63" s="38">
        <v>0</v>
      </c>
      <c r="I63" s="38">
        <v>4</v>
      </c>
      <c r="J63" s="38" t="s">
        <v>428</v>
      </c>
    </row>
    <row r="64" spans="1:10">
      <c r="A64" s="5">
        <v>64</v>
      </c>
      <c r="B64" s="5" t="s">
        <v>5</v>
      </c>
      <c r="C64" s="5">
        <v>400</v>
      </c>
      <c r="D64" s="10">
        <v>1</v>
      </c>
      <c r="E64" s="5" t="s">
        <v>418</v>
      </c>
      <c r="F64" s="5">
        <v>502101</v>
      </c>
      <c r="G64" s="38">
        <v>119592</v>
      </c>
      <c r="H64" s="38">
        <v>0</v>
      </c>
      <c r="I64" s="38">
        <v>0.67262024215666605</v>
      </c>
      <c r="J64" s="38" t="s">
        <v>428</v>
      </c>
    </row>
    <row r="65" spans="1:10">
      <c r="A65" s="5">
        <v>64</v>
      </c>
      <c r="B65" s="5" t="s">
        <v>5</v>
      </c>
      <c r="C65" s="5">
        <v>501</v>
      </c>
      <c r="D65" s="10">
        <v>1</v>
      </c>
      <c r="E65" s="5" t="s">
        <v>418</v>
      </c>
      <c r="F65" s="5"/>
      <c r="G65" s="38">
        <v>102135</v>
      </c>
      <c r="H65" s="38">
        <v>0</v>
      </c>
      <c r="I65" s="38">
        <v>4</v>
      </c>
      <c r="J65" s="38" t="s">
        <v>428</v>
      </c>
    </row>
    <row r="66" spans="1:10">
      <c r="A66" s="5">
        <v>64</v>
      </c>
      <c r="B66" s="5" t="s">
        <v>5</v>
      </c>
      <c r="C66" s="5">
        <v>511</v>
      </c>
      <c r="D66" s="10">
        <v>5</v>
      </c>
      <c r="E66" s="5" t="s">
        <v>418</v>
      </c>
      <c r="F66" s="5"/>
      <c r="G66" s="38">
        <v>514979</v>
      </c>
      <c r="H66" s="38">
        <v>100677</v>
      </c>
      <c r="I66" s="38">
        <v>4.4018911450758189</v>
      </c>
      <c r="J66" s="38">
        <v>2</v>
      </c>
    </row>
    <row r="67" spans="1:10">
      <c r="A67" s="5">
        <v>64</v>
      </c>
      <c r="B67" s="5" t="s">
        <v>5</v>
      </c>
      <c r="C67" s="5">
        <v>512</v>
      </c>
      <c r="D67" s="10">
        <v>2</v>
      </c>
      <c r="E67" s="5" t="s">
        <v>418</v>
      </c>
      <c r="F67" s="5"/>
      <c r="G67" s="38">
        <v>227005</v>
      </c>
      <c r="H67" s="38">
        <v>0</v>
      </c>
      <c r="I67" s="38">
        <v>4</v>
      </c>
      <c r="J67" s="38" t="s">
        <v>428</v>
      </c>
    </row>
    <row r="68" spans="1:10">
      <c r="A68" s="5">
        <v>64</v>
      </c>
      <c r="B68" s="5" t="s">
        <v>6</v>
      </c>
      <c r="C68" s="5">
        <v>511</v>
      </c>
      <c r="D68" s="10">
        <v>1</v>
      </c>
      <c r="E68" s="5" t="s">
        <v>418</v>
      </c>
      <c r="F68" s="5"/>
      <c r="G68" s="38">
        <v>105827</v>
      </c>
      <c r="H68" s="38">
        <v>0</v>
      </c>
      <c r="I68" s="38">
        <v>2.9135475823750081</v>
      </c>
      <c r="J68" s="38" t="s">
        <v>428</v>
      </c>
    </row>
    <row r="69" spans="1:10">
      <c r="A69" s="5">
        <v>64</v>
      </c>
      <c r="B69" s="5" t="s">
        <v>7</v>
      </c>
      <c r="C69" s="5">
        <v>511</v>
      </c>
      <c r="D69" s="10">
        <v>1</v>
      </c>
      <c r="E69" s="5" t="s">
        <v>418</v>
      </c>
      <c r="F69" s="5"/>
      <c r="G69" s="38">
        <v>119566</v>
      </c>
      <c r="H69" s="38">
        <v>0</v>
      </c>
      <c r="I69" s="38">
        <v>4</v>
      </c>
      <c r="J69" s="38" t="s">
        <v>428</v>
      </c>
    </row>
    <row r="70" spans="1:10">
      <c r="A70" s="5">
        <v>64</v>
      </c>
      <c r="B70" s="5" t="s">
        <v>7</v>
      </c>
      <c r="C70" s="5">
        <v>512</v>
      </c>
      <c r="D70" s="10">
        <v>1</v>
      </c>
      <c r="E70" s="5" t="s">
        <v>418</v>
      </c>
      <c r="F70" s="5"/>
      <c r="G70" s="38">
        <v>118784</v>
      </c>
      <c r="H70" s="38">
        <v>0</v>
      </c>
      <c r="I70" s="38">
        <v>4</v>
      </c>
      <c r="J70" s="38" t="s">
        <v>428</v>
      </c>
    </row>
    <row r="71" spans="1:10">
      <c r="A71" s="5">
        <v>64</v>
      </c>
      <c r="B71" s="5" t="s">
        <v>9</v>
      </c>
      <c r="C71" s="5">
        <v>511</v>
      </c>
      <c r="D71" s="10">
        <v>1</v>
      </c>
      <c r="E71" s="5" t="s">
        <v>418</v>
      </c>
      <c r="F71" s="5"/>
      <c r="G71" s="38">
        <v>110388</v>
      </c>
      <c r="H71" s="38">
        <v>40</v>
      </c>
      <c r="I71" s="38">
        <v>9.9648512519476746</v>
      </c>
      <c r="J71" s="38">
        <v>2</v>
      </c>
    </row>
    <row r="72" spans="1:10">
      <c r="A72" s="5">
        <v>68</v>
      </c>
      <c r="B72" s="5" t="s">
        <v>5</v>
      </c>
      <c r="C72" s="5">
        <v>400</v>
      </c>
      <c r="D72" s="10">
        <v>1</v>
      </c>
      <c r="E72" s="5" t="s">
        <v>418</v>
      </c>
      <c r="F72" s="5">
        <v>742101</v>
      </c>
      <c r="G72" s="38">
        <v>160213</v>
      </c>
      <c r="H72" s="38">
        <v>3270</v>
      </c>
      <c r="I72" s="38">
        <v>0</v>
      </c>
      <c r="J72" s="38">
        <v>2</v>
      </c>
    </row>
    <row r="73" spans="1:10">
      <c r="A73" s="5">
        <v>68</v>
      </c>
      <c r="B73" s="5" t="s">
        <v>6</v>
      </c>
      <c r="C73" s="5">
        <v>511</v>
      </c>
      <c r="D73" s="10">
        <v>2</v>
      </c>
      <c r="E73" s="5" t="s">
        <v>418</v>
      </c>
      <c r="F73" s="5"/>
      <c r="G73" s="38">
        <v>305522</v>
      </c>
      <c r="H73" s="38">
        <v>24863</v>
      </c>
      <c r="I73" s="38">
        <v>1.52842675813853</v>
      </c>
      <c r="J73" s="38">
        <v>2</v>
      </c>
    </row>
    <row r="74" spans="1:10">
      <c r="A74" s="5">
        <v>68</v>
      </c>
      <c r="B74" s="5" t="s">
        <v>6</v>
      </c>
      <c r="C74" s="5">
        <v>512</v>
      </c>
      <c r="D74" s="10">
        <v>3</v>
      </c>
      <c r="E74" s="5" t="s">
        <v>418</v>
      </c>
      <c r="F74" s="5"/>
      <c r="G74" s="38">
        <v>500294</v>
      </c>
      <c r="H74" s="38">
        <v>100000</v>
      </c>
      <c r="I74" s="38">
        <v>5.8262211819450167</v>
      </c>
      <c r="J74" s="38">
        <v>4</v>
      </c>
    </row>
    <row r="75" spans="1:10">
      <c r="A75" s="5">
        <v>68</v>
      </c>
      <c r="B75" s="5" t="s">
        <v>7</v>
      </c>
      <c r="C75" s="5">
        <v>400</v>
      </c>
      <c r="D75" s="10">
        <v>1</v>
      </c>
      <c r="E75" s="5" t="s">
        <v>418</v>
      </c>
      <c r="F75" s="5">
        <v>743001</v>
      </c>
      <c r="G75" s="38">
        <v>234713</v>
      </c>
      <c r="H75" s="38">
        <v>0</v>
      </c>
      <c r="I75" s="38">
        <v>10.564255068956555</v>
      </c>
      <c r="J75" s="38" t="s">
        <v>428</v>
      </c>
    </row>
    <row r="76" spans="1:10">
      <c r="A76" s="5">
        <v>68</v>
      </c>
      <c r="B76" s="5" t="s">
        <v>7</v>
      </c>
      <c r="C76" s="5">
        <v>511</v>
      </c>
      <c r="D76" s="10">
        <v>1</v>
      </c>
      <c r="E76" s="5" t="s">
        <v>418</v>
      </c>
      <c r="F76" s="5"/>
      <c r="G76" s="38">
        <v>173694</v>
      </c>
      <c r="H76" s="38">
        <v>0</v>
      </c>
      <c r="I76" s="38">
        <v>0.30239386507305954</v>
      </c>
      <c r="J76" s="38" t="s">
        <v>428</v>
      </c>
    </row>
    <row r="77" spans="1:10">
      <c r="A77" s="5">
        <v>68</v>
      </c>
      <c r="B77" s="5" t="s">
        <v>7</v>
      </c>
      <c r="C77" s="5">
        <v>512</v>
      </c>
      <c r="D77" s="10">
        <v>1</v>
      </c>
      <c r="E77" s="5" t="s">
        <v>418</v>
      </c>
      <c r="F77" s="5"/>
      <c r="G77" s="38">
        <v>182960</v>
      </c>
      <c r="H77" s="38">
        <v>0</v>
      </c>
      <c r="I77" s="38">
        <v>2.1146917358985569</v>
      </c>
      <c r="J77" s="38" t="s">
        <v>428</v>
      </c>
    </row>
    <row r="78" spans="1:10">
      <c r="A78" s="5">
        <v>68</v>
      </c>
      <c r="B78" s="5" t="s">
        <v>9</v>
      </c>
      <c r="C78" s="5">
        <v>511</v>
      </c>
      <c r="D78" s="10">
        <v>1</v>
      </c>
      <c r="E78" s="5" t="s">
        <v>418</v>
      </c>
      <c r="F78" s="5"/>
      <c r="G78" s="38">
        <v>152298</v>
      </c>
      <c r="H78" s="38">
        <v>0</v>
      </c>
      <c r="I78" s="38">
        <v>2.0404207540479851</v>
      </c>
      <c r="J78" s="38" t="s">
        <v>428</v>
      </c>
    </row>
    <row r="79" spans="1:10">
      <c r="A79" s="5">
        <v>72</v>
      </c>
      <c r="B79" s="5" t="s">
        <v>5</v>
      </c>
      <c r="C79" s="5">
        <v>511</v>
      </c>
      <c r="D79" s="10">
        <v>1</v>
      </c>
      <c r="E79" s="5" t="s">
        <v>418</v>
      </c>
      <c r="F79" s="5"/>
      <c r="G79" s="38">
        <v>280897</v>
      </c>
      <c r="H79" s="38">
        <v>0</v>
      </c>
      <c r="I79" s="38">
        <v>2.34346931437502</v>
      </c>
      <c r="J79" s="38" t="s">
        <v>428</v>
      </c>
    </row>
    <row r="80" spans="1:10">
      <c r="A80" s="5">
        <v>72</v>
      </c>
      <c r="B80" s="5" t="s">
        <v>6</v>
      </c>
      <c r="C80" s="5">
        <v>511</v>
      </c>
      <c r="D80" s="10">
        <v>1</v>
      </c>
      <c r="E80" s="5" t="s">
        <v>418</v>
      </c>
      <c r="F80" s="5"/>
      <c r="G80" s="38">
        <v>300000</v>
      </c>
      <c r="H80" s="38">
        <v>63599</v>
      </c>
      <c r="I80" s="38">
        <v>12</v>
      </c>
      <c r="J80" s="38">
        <v>2</v>
      </c>
    </row>
    <row r="81" spans="1:10">
      <c r="A81" s="5">
        <v>72</v>
      </c>
      <c r="B81" s="5" t="s">
        <v>7</v>
      </c>
      <c r="C81" s="5">
        <v>501</v>
      </c>
      <c r="D81" s="10">
        <v>1</v>
      </c>
      <c r="E81" s="5" t="s">
        <v>418</v>
      </c>
      <c r="F81" s="5"/>
      <c r="G81" s="38">
        <v>254979</v>
      </c>
      <c r="H81" s="38">
        <v>83638</v>
      </c>
      <c r="I81" s="38">
        <v>0</v>
      </c>
      <c r="J81" s="38">
        <v>2</v>
      </c>
    </row>
    <row r="82" spans="1:10">
      <c r="A82" s="5">
        <v>72</v>
      </c>
      <c r="B82" s="5" t="s">
        <v>7</v>
      </c>
      <c r="C82" s="5">
        <v>511</v>
      </c>
      <c r="D82" s="10">
        <v>1</v>
      </c>
      <c r="E82" s="5" t="s">
        <v>418</v>
      </c>
      <c r="F82" s="5"/>
      <c r="G82" s="38">
        <v>273877</v>
      </c>
      <c r="H82" s="38">
        <v>0</v>
      </c>
      <c r="I82" s="38">
        <v>0</v>
      </c>
      <c r="J82" s="38" t="s">
        <v>428</v>
      </c>
    </row>
    <row r="83" spans="1:10">
      <c r="A83" s="5">
        <v>72</v>
      </c>
      <c r="B83" s="5" t="s">
        <v>7</v>
      </c>
      <c r="C83" s="5">
        <v>512</v>
      </c>
      <c r="D83" s="10">
        <v>1</v>
      </c>
      <c r="E83" s="5" t="s">
        <v>418</v>
      </c>
      <c r="F83" s="5"/>
      <c r="G83" s="38">
        <v>252836</v>
      </c>
      <c r="H83" s="38">
        <v>27148</v>
      </c>
      <c r="I83" s="38">
        <v>0</v>
      </c>
      <c r="J83" s="38">
        <v>2</v>
      </c>
    </row>
    <row r="84" spans="1:10">
      <c r="A84" s="5">
        <v>72</v>
      </c>
      <c r="B84" s="5" t="s">
        <v>8</v>
      </c>
      <c r="C84" s="5">
        <v>501</v>
      </c>
      <c r="D84" s="10">
        <v>1</v>
      </c>
      <c r="E84" s="5" t="s">
        <v>418</v>
      </c>
      <c r="F84" s="5"/>
      <c r="G84" s="38">
        <v>252950</v>
      </c>
      <c r="H84" s="38">
        <v>0</v>
      </c>
      <c r="I84" s="38">
        <v>11.685313303024314</v>
      </c>
      <c r="J84" s="38" t="s">
        <v>428</v>
      </c>
    </row>
    <row r="85" spans="1:10">
      <c r="A85" s="5">
        <v>72</v>
      </c>
      <c r="B85" s="5" t="s">
        <v>8</v>
      </c>
      <c r="C85" s="5">
        <v>512</v>
      </c>
      <c r="D85" s="10">
        <v>3</v>
      </c>
      <c r="E85" s="5" t="s">
        <v>418</v>
      </c>
      <c r="F85" s="5"/>
      <c r="G85" s="38">
        <v>933339</v>
      </c>
      <c r="H85" s="38">
        <v>0</v>
      </c>
      <c r="I85" s="38">
        <v>1.9689994739317653</v>
      </c>
      <c r="J85" s="38" t="s">
        <v>428</v>
      </c>
    </row>
    <row r="86" spans="1:10">
      <c r="A86" s="5">
        <v>72</v>
      </c>
      <c r="B86" s="5" t="s">
        <v>9</v>
      </c>
      <c r="C86" s="5">
        <v>511</v>
      </c>
      <c r="D86" s="10">
        <v>1</v>
      </c>
      <c r="E86" s="5" t="s">
        <v>418</v>
      </c>
      <c r="F86" s="5"/>
      <c r="G86" s="38">
        <v>73402</v>
      </c>
      <c r="H86" s="38">
        <v>241821</v>
      </c>
      <c r="I86" s="38">
        <v>4</v>
      </c>
      <c r="J86" s="38">
        <v>6</v>
      </c>
    </row>
    <row r="87" spans="1:10">
      <c r="A87" s="5">
        <v>76</v>
      </c>
      <c r="B87" s="5" t="s">
        <v>5</v>
      </c>
      <c r="C87" s="5">
        <v>400</v>
      </c>
      <c r="D87" s="10">
        <v>1</v>
      </c>
      <c r="E87" s="5" t="s">
        <v>418</v>
      </c>
      <c r="F87" s="5">
        <v>742101</v>
      </c>
      <c r="G87" s="38">
        <v>643760</v>
      </c>
      <c r="H87" s="38">
        <v>0</v>
      </c>
      <c r="I87" s="38">
        <v>11.174648937492233</v>
      </c>
      <c r="J87" s="38" t="s">
        <v>428</v>
      </c>
    </row>
    <row r="88" spans="1:10">
      <c r="A88" s="5">
        <v>76</v>
      </c>
      <c r="B88" s="5" t="s">
        <v>7</v>
      </c>
      <c r="C88" s="5">
        <v>501</v>
      </c>
      <c r="D88" s="10">
        <v>1</v>
      </c>
      <c r="E88" s="5" t="s">
        <v>418</v>
      </c>
      <c r="F88" s="5"/>
      <c r="G88" s="38">
        <v>761694</v>
      </c>
      <c r="H88" s="38">
        <v>0</v>
      </c>
      <c r="I88" s="38">
        <v>10.817047265699875</v>
      </c>
      <c r="J88" s="38" t="s">
        <v>428</v>
      </c>
    </row>
    <row r="89" spans="1:10">
      <c r="A89" s="5">
        <v>76</v>
      </c>
      <c r="B89" s="5" t="s">
        <v>8</v>
      </c>
      <c r="C89" s="5">
        <v>511</v>
      </c>
      <c r="D89" s="10">
        <v>3</v>
      </c>
      <c r="E89" s="5" t="s">
        <v>418</v>
      </c>
      <c r="F89" s="5"/>
      <c r="G89" s="38">
        <v>2400335</v>
      </c>
      <c r="H89" s="38">
        <v>0</v>
      </c>
      <c r="I89" s="38">
        <v>10.876736788823226</v>
      </c>
      <c r="J89" s="38" t="s">
        <v>428</v>
      </c>
    </row>
    <row r="90" spans="1:10">
      <c r="A90" s="5">
        <v>80</v>
      </c>
      <c r="B90" s="5" t="s">
        <v>6</v>
      </c>
      <c r="C90" s="5">
        <v>511</v>
      </c>
      <c r="D90" s="10">
        <v>8</v>
      </c>
      <c r="E90" s="5" t="s">
        <v>418</v>
      </c>
      <c r="F90" s="5"/>
      <c r="G90" s="38">
        <v>16753133</v>
      </c>
      <c r="H90" s="38">
        <v>2910334</v>
      </c>
      <c r="I90" s="38">
        <v>12.003065217711816</v>
      </c>
      <c r="J90" s="38">
        <v>6</v>
      </c>
    </row>
    <row r="91" spans="1:10">
      <c r="A91" s="5">
        <v>80</v>
      </c>
      <c r="B91" s="5" t="s">
        <v>6</v>
      </c>
      <c r="C91" s="5">
        <v>512</v>
      </c>
      <c r="D91" s="10">
        <v>2</v>
      </c>
      <c r="E91" s="5" t="s">
        <v>418</v>
      </c>
      <c r="F91" s="5"/>
      <c r="G91" s="38">
        <v>4244801</v>
      </c>
      <c r="H91" s="38">
        <v>93532</v>
      </c>
      <c r="I91" s="38">
        <v>11.839589182154828</v>
      </c>
      <c r="J91" s="38">
        <v>2</v>
      </c>
    </row>
    <row r="92" spans="1:10">
      <c r="A92" s="5">
        <v>80</v>
      </c>
      <c r="B92" s="5" t="s">
        <v>7</v>
      </c>
      <c r="C92" s="5">
        <v>501</v>
      </c>
      <c r="D92" s="10">
        <v>1</v>
      </c>
      <c r="E92" s="5" t="s">
        <v>418</v>
      </c>
      <c r="F92" s="5"/>
      <c r="G92" s="38">
        <v>2095590</v>
      </c>
      <c r="H92" s="38">
        <v>0</v>
      </c>
      <c r="I92" s="38">
        <v>11.936739533973725</v>
      </c>
      <c r="J92" s="38" t="s">
        <v>428</v>
      </c>
    </row>
    <row r="93" spans="1:10">
      <c r="A93" s="5">
        <v>80</v>
      </c>
      <c r="B93" s="5" t="s">
        <v>7</v>
      </c>
      <c r="C93" s="5">
        <v>511</v>
      </c>
      <c r="D93" s="10">
        <v>3</v>
      </c>
      <c r="E93" s="5" t="s">
        <v>418</v>
      </c>
      <c r="F93" s="5"/>
      <c r="G93" s="38">
        <v>7726575</v>
      </c>
      <c r="H93" s="38">
        <v>146348</v>
      </c>
      <c r="I93" s="38">
        <v>11.760041286080831</v>
      </c>
      <c r="J93" s="38">
        <v>2.5</v>
      </c>
    </row>
    <row r="94" spans="1:10">
      <c r="A94" s="5">
        <v>80</v>
      </c>
      <c r="B94" s="5" t="s">
        <v>8</v>
      </c>
      <c r="C94" s="5">
        <v>511</v>
      </c>
      <c r="D94" s="10">
        <v>1</v>
      </c>
      <c r="E94" s="5" t="s">
        <v>418</v>
      </c>
      <c r="F94" s="5"/>
      <c r="G94" s="38">
        <v>3108059</v>
      </c>
      <c r="H94" s="38">
        <v>0</v>
      </c>
      <c r="I94" s="38">
        <v>12.986581335811193</v>
      </c>
      <c r="J94" s="38" t="s">
        <v>428</v>
      </c>
    </row>
    <row r="95" spans="1:10">
      <c r="A95" s="5">
        <v>80</v>
      </c>
      <c r="B95" s="5" t="s">
        <v>8</v>
      </c>
      <c r="C95" s="5">
        <v>512</v>
      </c>
      <c r="D95" s="10">
        <v>2</v>
      </c>
      <c r="E95" s="5" t="s">
        <v>418</v>
      </c>
      <c r="F95" s="5"/>
      <c r="G95" s="38">
        <v>2040594</v>
      </c>
      <c r="H95" s="38">
        <v>3088666</v>
      </c>
      <c r="I95" s="38">
        <v>11.50455235093311</v>
      </c>
      <c r="J95" s="38">
        <v>5.8556176031982741</v>
      </c>
    </row>
    <row r="96" spans="1:10">
      <c r="A96" s="5">
        <v>80</v>
      </c>
      <c r="B96" s="5" t="s">
        <v>10</v>
      </c>
      <c r="C96" s="5">
        <v>511</v>
      </c>
      <c r="D96" s="10">
        <v>1</v>
      </c>
      <c r="E96" s="5" t="s">
        <v>418</v>
      </c>
      <c r="F96" s="5"/>
      <c r="G96" s="38">
        <v>3887779</v>
      </c>
      <c r="H96" s="38">
        <v>0</v>
      </c>
      <c r="I96" s="38">
        <v>12.829295852464865</v>
      </c>
      <c r="J96" s="38" t="s">
        <v>428</v>
      </c>
    </row>
    <row r="97" spans="1:10">
      <c r="A97" s="5">
        <v>84</v>
      </c>
      <c r="B97" s="5" t="s">
        <v>11</v>
      </c>
      <c r="C97" s="5">
        <v>251</v>
      </c>
      <c r="D97" s="10">
        <v>1</v>
      </c>
      <c r="E97" s="5" t="s">
        <v>416</v>
      </c>
      <c r="F97" s="5">
        <v>151111</v>
      </c>
      <c r="G97" s="38">
        <v>8125451</v>
      </c>
      <c r="H97" s="38">
        <v>0</v>
      </c>
      <c r="I97" s="38">
        <v>5</v>
      </c>
      <c r="J97" s="38" t="s">
        <v>428</v>
      </c>
    </row>
    <row r="98" spans="1:10">
      <c r="A98" s="5">
        <v>84</v>
      </c>
      <c r="B98" s="5" t="s">
        <v>11</v>
      </c>
      <c r="C98" s="5">
        <v>371</v>
      </c>
      <c r="D98" s="10">
        <v>1</v>
      </c>
      <c r="E98" s="5" t="s">
        <v>418</v>
      </c>
      <c r="F98" s="5">
        <v>502990</v>
      </c>
      <c r="G98" s="38">
        <v>6134024</v>
      </c>
      <c r="H98" s="38">
        <v>0</v>
      </c>
      <c r="I98" s="38">
        <v>6.9297089479923786</v>
      </c>
      <c r="J98" s="38" t="s">
        <v>428</v>
      </c>
    </row>
    <row r="99" spans="1:10">
      <c r="A99" s="5">
        <v>88</v>
      </c>
      <c r="B99" s="5" t="s">
        <v>11</v>
      </c>
      <c r="C99" s="5">
        <v>171</v>
      </c>
      <c r="D99" s="10">
        <v>1</v>
      </c>
      <c r="E99" s="5" t="s">
        <v>418</v>
      </c>
      <c r="F99" s="5">
        <v>802103</v>
      </c>
      <c r="G99" s="38">
        <v>18065907</v>
      </c>
      <c r="H99" s="38">
        <v>0</v>
      </c>
      <c r="I99" s="38">
        <v>5</v>
      </c>
      <c r="J99" s="38" t="s">
        <v>428</v>
      </c>
    </row>
    <row r="100" spans="1:10">
      <c r="A100" s="5">
        <v>88</v>
      </c>
      <c r="B100" s="5" t="s">
        <v>11</v>
      </c>
      <c r="C100" s="5">
        <v>271</v>
      </c>
      <c r="D100" s="10">
        <v>1</v>
      </c>
      <c r="E100" s="5" t="s">
        <v>418</v>
      </c>
      <c r="F100" s="5">
        <v>210991</v>
      </c>
      <c r="G100" s="38">
        <v>18885110</v>
      </c>
      <c r="H100" s="38">
        <v>0</v>
      </c>
      <c r="I100" s="38">
        <v>7.8134055348367051</v>
      </c>
      <c r="J100" s="38" t="s">
        <v>428</v>
      </c>
    </row>
  </sheetData>
  <mergeCells count="2">
    <mergeCell ref="A1:I1"/>
    <mergeCell ref="B2:I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CA04</vt:lpstr>
      <vt:lpstr>Paso 1</vt:lpstr>
      <vt:lpstr>Paso 2</vt:lpstr>
      <vt:lpstr>Paso 3</vt:lpstr>
      <vt:lpstr>Paso 4</vt:lpstr>
      <vt:lpstr>Paso 5</vt:lpstr>
      <vt:lpstr>Paso 6</vt:lpstr>
      <vt:lpstr>Paso 7</vt:lpstr>
      <vt:lpstr>Paso 8</vt:lpstr>
      <vt:lpstr>Tabla 82</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mdeleon</dc:creator>
  <cp:lastModifiedBy>dwhite</cp:lastModifiedBy>
  <dcterms:created xsi:type="dcterms:W3CDTF">2012-04-17T15:35:30Z</dcterms:created>
  <dcterms:modified xsi:type="dcterms:W3CDTF">2012-05-03T13:30:15Z</dcterms:modified>
</cp:coreProperties>
</file>